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24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Transplant'!$I$38:$I$94</definedName>
  </definedNames>
  <calcPr calcId="124519"/>
</workbook>
</file>

<file path=xl/calcChain.xml><?xml version="1.0" encoding="utf-8"?>
<calcChain xmlns="http://schemas.openxmlformats.org/spreadsheetml/2006/main">
  <c r="D16" i="26"/>
  <c r="D15" l="1"/>
  <c r="C36" i="23" l="1"/>
  <c r="K25" i="1"/>
  <c r="D14" i="26"/>
  <c r="C72" i="23"/>
  <c r="C65"/>
  <c r="C51"/>
  <c r="D13" i="26"/>
  <c r="D12" l="1"/>
  <c r="K14" i="1" l="1"/>
  <c r="D11" i="26"/>
  <c r="D10" l="1"/>
  <c r="D9" l="1"/>
  <c r="D8" l="1"/>
  <c r="P27" i="1"/>
  <c r="O27"/>
  <c r="D7" i="26"/>
  <c r="D6"/>
  <c r="Q27" i="1"/>
  <c r="J27"/>
  <c r="X27"/>
  <c r="W27"/>
  <c r="R27"/>
  <c r="M27"/>
  <c r="L27"/>
  <c r="K18" l="1"/>
  <c r="K17"/>
  <c r="K13"/>
  <c r="J7" i="23" l="1"/>
  <c r="C58"/>
  <c r="C44"/>
  <c r="C29"/>
  <c r="C21"/>
  <c r="C12"/>
  <c r="K23" i="1" l="1"/>
  <c r="K24"/>
  <c r="F7" i="23" l="1"/>
  <c r="K11" i="1"/>
  <c r="K8"/>
  <c r="K9"/>
  <c r="K10"/>
  <c r="K12"/>
  <c r="K15"/>
  <c r="K16"/>
  <c r="K19"/>
  <c r="K20"/>
  <c r="K21"/>
  <c r="K22"/>
  <c r="F27"/>
  <c r="G27"/>
  <c r="F65" i="23" l="1"/>
  <c r="J43"/>
  <c r="F43"/>
  <c r="J28"/>
  <c r="F28"/>
  <c r="J19"/>
  <c r="J20"/>
  <c r="F19"/>
  <c r="F20"/>
  <c r="W22" i="2"/>
  <c r="X22"/>
  <c r="V22"/>
  <c r="U22"/>
  <c r="W21"/>
  <c r="V21"/>
  <c r="X21" s="1"/>
  <c r="U21"/>
  <c r="W20"/>
  <c r="V20"/>
  <c r="U20"/>
  <c r="X20" s="1"/>
  <c r="W19"/>
  <c r="V19"/>
  <c r="X19" s="1"/>
  <c r="U19"/>
  <c r="W18"/>
  <c r="V18"/>
  <c r="X18" s="1"/>
  <c r="U18"/>
  <c r="W17"/>
  <c r="V17"/>
  <c r="X17" s="1"/>
  <c r="U17"/>
  <c r="W16"/>
  <c r="V16"/>
  <c r="X16" s="1"/>
  <c r="U16"/>
  <c r="W15"/>
  <c r="V15"/>
  <c r="X15"/>
  <c r="U15"/>
  <c r="W14"/>
  <c r="V14"/>
  <c r="U14"/>
  <c r="W13"/>
  <c r="V13"/>
  <c r="U13"/>
  <c r="X13"/>
  <c r="D11"/>
  <c r="E11"/>
  <c r="F11"/>
  <c r="F24" s="1"/>
  <c r="G11"/>
  <c r="H11"/>
  <c r="I11"/>
  <c r="J11"/>
  <c r="J24" s="1"/>
  <c r="K11"/>
  <c r="L11"/>
  <c r="M11"/>
  <c r="M24" s="1"/>
  <c r="N11"/>
  <c r="O11"/>
  <c r="P11"/>
  <c r="Q11"/>
  <c r="W11" s="1"/>
  <c r="R11"/>
  <c r="R24" s="1"/>
  <c r="S11"/>
  <c r="T11"/>
  <c r="U8"/>
  <c r="X8" s="1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X7" s="1"/>
  <c r="V7"/>
  <c r="W7"/>
  <c r="V8"/>
  <c r="W8"/>
  <c r="V9"/>
  <c r="X9" s="1"/>
  <c r="W9"/>
  <c r="V10"/>
  <c r="X10" s="1"/>
  <c r="W10"/>
  <c r="C11"/>
  <c r="Y11"/>
  <c r="Y24" s="1"/>
  <c r="Z11"/>
  <c r="AA11"/>
  <c r="AA24" s="1"/>
  <c r="AB11"/>
  <c r="AC11"/>
  <c r="AD11"/>
  <c r="AD24" s="1"/>
  <c r="AE11"/>
  <c r="AF11"/>
  <c r="AG11"/>
  <c r="AG24" s="1"/>
  <c r="AH11"/>
  <c r="AI11"/>
  <c r="AJ11"/>
  <c r="AJ24" s="1"/>
  <c r="AK11"/>
  <c r="C23"/>
  <c r="D23"/>
  <c r="D24" s="1"/>
  <c r="E23"/>
  <c r="E24" s="1"/>
  <c r="F23"/>
  <c r="G23"/>
  <c r="G24"/>
  <c r="H23"/>
  <c r="H24"/>
  <c r="I23"/>
  <c r="J23"/>
  <c r="K23"/>
  <c r="L23"/>
  <c r="L24" s="1"/>
  <c r="M23"/>
  <c r="N23"/>
  <c r="W23" s="1"/>
  <c r="O23"/>
  <c r="P23"/>
  <c r="P24" s="1"/>
  <c r="Q23"/>
  <c r="R23"/>
  <c r="S23"/>
  <c r="S24"/>
  <c r="T23"/>
  <c r="Y23"/>
  <c r="Z23"/>
  <c r="Z24" s="1"/>
  <c r="AA23"/>
  <c r="AB23"/>
  <c r="AC23"/>
  <c r="AC24" s="1"/>
  <c r="AD23"/>
  <c r="AE23"/>
  <c r="AE24" s="1"/>
  <c r="AF23"/>
  <c r="AF24"/>
  <c r="AG23"/>
  <c r="AH23"/>
  <c r="AH24" s="1"/>
  <c r="AI23"/>
  <c r="AJ23"/>
  <c r="AK23"/>
  <c r="AK24" s="1"/>
  <c r="AB24"/>
  <c r="E27" i="1"/>
  <c r="H27"/>
  <c r="I27"/>
  <c r="N27"/>
  <c r="Q24" i="2"/>
  <c r="AI24"/>
  <c r="T24"/>
  <c r="I24"/>
  <c r="X14"/>
  <c r="O24"/>
  <c r="K24"/>
  <c r="C24"/>
  <c r="N24"/>
  <c r="V27" i="1" l="1"/>
  <c r="T27"/>
  <c r="U27"/>
  <c r="S27"/>
  <c r="W24" i="2"/>
  <c r="X23"/>
  <c r="U11"/>
  <c r="V11"/>
  <c r="V24" s="1"/>
  <c r="V23"/>
  <c r="U23"/>
  <c r="K27" i="1"/>
  <c r="U24" i="2" l="1"/>
  <c r="X11"/>
  <c r="X24" s="1"/>
</calcChain>
</file>

<file path=xl/sharedStrings.xml><?xml version="1.0" encoding="utf-8"?>
<sst xmlns="http://schemas.openxmlformats.org/spreadsheetml/2006/main" count="982" uniqueCount="460">
  <si>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</si>
  <si>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</si>
  <si>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</si>
  <si>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</si>
  <si>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</si>
  <si>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</si>
  <si>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</si>
  <si>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</si>
  <si>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</si>
  <si>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</si>
  <si>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</si>
  <si>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</si>
  <si>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</si>
  <si>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</si>
  <si>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</si>
  <si>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</si>
  <si>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</si>
  <si>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</si>
  <si>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</si>
  <si>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</si>
  <si>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</si>
  <si>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</si>
  <si>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</si>
  <si>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</si>
  <si>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</si>
  <si>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</si>
  <si>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</si>
  <si>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</si>
  <si>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</si>
  <si>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</si>
  <si>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</si>
  <si>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</si>
  <si>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</si>
  <si>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</si>
  <si>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</si>
  <si>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</si>
  <si>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</si>
  <si>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</si>
  <si>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</si>
  <si>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</si>
  <si>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</si>
  <si>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</si>
  <si>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</si>
  <si>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</si>
  <si>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</si>
  <si>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</si>
  <si>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</si>
  <si>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</si>
  <si>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</si>
  <si>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</si>
  <si>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</si>
  <si>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</si>
  <si>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</si>
  <si>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</si>
  <si>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</si>
  <si>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</si>
  <si>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</si>
  <si>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</si>
  <si>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</si>
  <si>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</si>
  <si>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</si>
  <si>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</si>
  <si>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</si>
  <si>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</si>
  <si>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</si>
  <si>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</si>
  <si>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</si>
  <si>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</si>
  <si>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</si>
  <si>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</si>
  <si>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</si>
  <si>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</si>
  <si>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</si>
  <si>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</si>
  <si>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</si>
  <si>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</si>
  <si>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</si>
  <si>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</si>
  <si>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</si>
  <si>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</si>
  <si>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</si>
  <si>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</si>
  <si>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</si>
  <si>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</si>
  <si>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</si>
  <si>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</si>
  <si>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</si>
  <si>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</si>
  <si>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</si>
  <si>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</si>
  <si>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</si>
  <si>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</si>
  <si>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</si>
  <si>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</si>
  <si>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</si>
  <si>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</si>
  <si>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</si>
  <si>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</si>
  <si>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</si>
  <si>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</si>
  <si>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</si>
  <si>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</si>
  <si>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</si>
  <si>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</si>
  <si>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</si>
  <si>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</si>
  <si>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</si>
  <si>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</si>
  <si>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</si>
  <si>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</si>
  <si>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</si>
  <si>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</si>
  <si>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</si>
  <si>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</si>
  <si>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</si>
  <si>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</si>
  <si>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</si>
  <si>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</si>
  <si>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</si>
  <si>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</si>
  <si>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</si>
  <si>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</si>
  <si>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</si>
  <si>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</si>
  <si>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</si>
  <si>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</si>
  <si>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</si>
  <si>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</si>
  <si>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</si>
  <si>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</si>
  <si>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</si>
  <si>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</si>
  <si>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</si>
  <si>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</si>
  <si>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</si>
  <si>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</si>
  <si>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</si>
  <si>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</si>
  <si>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</si>
  <si>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</si>
  <si>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</si>
  <si>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</si>
  <si>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</si>
  <si>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</si>
  <si>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</si>
  <si>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</si>
  <si>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</si>
  <si>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</si>
  <si>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</si>
  <si>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</si>
  <si>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</si>
  <si>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</si>
  <si>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</si>
  <si>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</si>
  <si>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</si>
  <si>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</si>
  <si>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</si>
  <si>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</si>
  <si>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</si>
  <si>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</si>
  <si>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</si>
  <si>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</si>
  <si>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</si>
  <si>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</si>
  <si>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</si>
  <si>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</si>
  <si>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</si>
  <si>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</si>
  <si>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</si>
  <si>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</si>
  <si>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</si>
  <si>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</si>
  <si>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</si>
  <si>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</si>
  <si>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</si>
  <si>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</si>
  <si>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</si>
  <si>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</si>
  <si>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</si>
  <si>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</si>
  <si>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</si>
  <si>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</si>
  <si>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</si>
  <si>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</si>
  <si>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</si>
  <si>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</si>
  <si>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</si>
  <si>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</si>
  <si>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</si>
  <si>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</si>
  <si>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</si>
  <si>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</si>
  <si>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</si>
  <si>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</si>
  <si>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</si>
  <si>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</si>
  <si>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</si>
  <si>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</si>
  <si>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</si>
  <si>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</si>
  <si>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</si>
  <si>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</si>
  <si>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</si>
  <si>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</si>
  <si>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</si>
  <si>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</si>
  <si>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</si>
  <si>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</si>
  <si>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</si>
  <si>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</si>
  <si>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</si>
  <si>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</si>
  <si>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</si>
  <si>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</si>
  <si>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</si>
  <si>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</si>
  <si>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</si>
  <si>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</si>
  <si>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</si>
  <si>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</si>
  <si>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</si>
  <si>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</si>
  <si>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</si>
  <si>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</si>
  <si>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</si>
  <si>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</si>
  <si>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</si>
  <si>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</si>
  <si>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</si>
  <si>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</si>
  <si>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</si>
  <si>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</si>
  <si>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</si>
  <si>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</si>
  <si>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</si>
  <si>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</si>
  <si>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</si>
  <si>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</si>
  <si>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</si>
  <si>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</si>
  <si>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</si>
  <si>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</si>
  <si>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</si>
  <si>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</si>
  <si>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</si>
  <si>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</si>
  <si>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</si>
  <si>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</si>
  <si>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</si>
  <si>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</si>
  <si>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</si>
  <si>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</si>
  <si>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</si>
  <si>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</si>
  <si>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</si>
  <si>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</si>
  <si>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</si>
  <si>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</si>
  <si>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</si>
  <si>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</si>
  <si>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</si>
  <si>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</si>
  <si>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</si>
  <si>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</si>
  <si>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</si>
  <si>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</si>
  <si>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</si>
  <si>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</si>
  <si>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</si>
  <si>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</si>
  <si>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</si>
  <si>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</si>
  <si>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</si>
  <si>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</si>
  <si>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</si>
  <si>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</si>
  <si>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</si>
  <si>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</si>
  <si>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</si>
  <si>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</si>
  <si>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</si>
  <si>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</si>
  <si>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</si>
  <si>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</si>
  <si>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</si>
  <si>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</si>
  <si>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</si>
  <si>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</si>
  <si>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</si>
  <si>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</si>
  <si>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</si>
  <si>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</si>
  <si>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</si>
  <si>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</si>
  <si>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</si>
  <si>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</si>
  <si>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</si>
  <si>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Durgapur Blind Relief Society </t>
  </si>
  <si>
    <t>Sreerampore Seva Kendra o Chakshu Bank</t>
  </si>
  <si>
    <t xml:space="preserve">Other Eye Diseases 2022-23 (other than Cataract, Presbyopia &amp; School based activities ) 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</si>
  <si>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</si>
  <si>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</si>
  <si>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</si>
  <si>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</si>
  <si>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</si>
  <si>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Ajoy De Memorial Eye Collection Centre</t>
  </si>
  <si>
    <t xml:space="preserve">Female </t>
  </si>
  <si>
    <t>Serampore Seva Kendra O Chakshu Bank</t>
  </si>
  <si>
    <t>Durgapur Blind Relief Society</t>
  </si>
  <si>
    <t>January' 2023</t>
  </si>
  <si>
    <t>February' 2023</t>
  </si>
  <si>
    <t>March' 2023</t>
  </si>
  <si>
    <t>Prova</t>
  </si>
  <si>
    <t>LE Optical PKP</t>
  </si>
  <si>
    <t>RE Optical PKP</t>
  </si>
  <si>
    <t>LE PBK</t>
  </si>
  <si>
    <t>RE PBK</t>
  </si>
  <si>
    <t>RE DSEK</t>
  </si>
  <si>
    <t>LE DSEK</t>
  </si>
  <si>
    <t>RE Desmatocele</t>
  </si>
  <si>
    <t>RE Corneal Patch Graft</t>
  </si>
  <si>
    <t>LE Corneal Opacity</t>
  </si>
  <si>
    <t>Netraloke Eye Collection Centre</t>
  </si>
  <si>
    <t>Rajbalhat, P.S- Jangipara, Dist- Hooghly- 712408</t>
  </si>
  <si>
    <t>RIO Kolkata</t>
  </si>
  <si>
    <t>BE Granular Dystrophy</t>
  </si>
  <si>
    <t>DR. INDRAJIT SARDAR</t>
  </si>
  <si>
    <t>Name of the District/MCH: RIO, Kolkata                                                               Reporting for the month: March 2023</t>
  </si>
  <si>
    <t>Reporting Month: - March 2023</t>
  </si>
  <si>
    <t>March</t>
  </si>
  <si>
    <t>Punardristree</t>
  </si>
  <si>
    <t>Late Shaktipada Panja</t>
  </si>
  <si>
    <t>Late Biswanath Sana</t>
  </si>
  <si>
    <t>Late Ajoy Kumar Dey</t>
  </si>
  <si>
    <t>Late Indrajit Mallick</t>
  </si>
  <si>
    <t>Late Madan Sett</t>
  </si>
  <si>
    <t>Late Madan Bairi</t>
  </si>
  <si>
    <t>Late Bikash Nandi</t>
  </si>
  <si>
    <t>Late Maya Rani Das</t>
  </si>
  <si>
    <t>Late Chaya Das</t>
  </si>
  <si>
    <t>Late Sadhana Bhowmik</t>
  </si>
  <si>
    <t>Late Manju Rani Barman</t>
  </si>
  <si>
    <t>Late Gouranga Ch Biswas</t>
  </si>
  <si>
    <t>Late Sonali Das</t>
  </si>
  <si>
    <t>Late Dilip Ghosh</t>
  </si>
  <si>
    <t>Late Sunil Mukherjee</t>
  </si>
  <si>
    <t>Late Gouri Shankar Banerjee</t>
  </si>
  <si>
    <t>Late Kalyan Mukherjee</t>
  </si>
  <si>
    <t>Late Malay Chandra</t>
  </si>
  <si>
    <t>Late Madhusudan Thakur</t>
  </si>
  <si>
    <t>Late Siva Ram Das</t>
  </si>
  <si>
    <t>Late Basanti Sardar</t>
  </si>
  <si>
    <t>Late Jaharlal Maity</t>
  </si>
  <si>
    <t>Late Reba Bhattacharya</t>
  </si>
  <si>
    <t>Late Maya Rani Chatterjee</t>
  </si>
  <si>
    <t>Late Narayan Bhar</t>
  </si>
  <si>
    <t>Late Sonadindu Sinha</t>
  </si>
  <si>
    <t>Late Shikha Chakrabarty</t>
  </si>
  <si>
    <t>Late Sushil Kumari Basu</t>
  </si>
  <si>
    <t>Late Samir Mishra</t>
  </si>
  <si>
    <t>Late Dhananjay Bhattacharya</t>
  </si>
  <si>
    <t>Late Binoy Kumar Lahiri</t>
  </si>
  <si>
    <t>Late Dhirendranath Laha</t>
  </si>
  <si>
    <t>Late Kanta Devi</t>
  </si>
  <si>
    <t>Late Dipak Kumar Sarkar</t>
  </si>
  <si>
    <t>Late Shyamal chatterjee</t>
  </si>
  <si>
    <t>Late Aditya Dutta</t>
  </si>
  <si>
    <t>Late Dipu Dutta</t>
  </si>
  <si>
    <t>Late Tanusree Khan</t>
  </si>
  <si>
    <t>Late Nimal Biswas</t>
  </si>
  <si>
    <t>Late Swapan Kr Sahoo</t>
  </si>
  <si>
    <t>Late Sankar Guha</t>
  </si>
  <si>
    <t>Late Dipa Mukherjee</t>
  </si>
  <si>
    <t>Late Sandhya Ghosh</t>
  </si>
  <si>
    <t>Late Ashtabala Bera</t>
  </si>
  <si>
    <t>Late Asis Kumar Mitra</t>
  </si>
  <si>
    <t>Late China Chatterjee</t>
  </si>
  <si>
    <t>Late Indira Dutta</t>
  </si>
  <si>
    <t>Late Anima Ghosh</t>
  </si>
  <si>
    <t>Late Sisir Kumar Shore</t>
  </si>
  <si>
    <t>Late Chanchal Majumdar</t>
  </si>
  <si>
    <t>Late Menoka Gupta</t>
  </si>
  <si>
    <t>Late Samir Kumar Das</t>
  </si>
  <si>
    <t>Late Sanatan Saha</t>
  </si>
  <si>
    <t>Late Shankar Debnath</t>
  </si>
  <si>
    <t>Vill-Shibpur, P.S- Udaynarayanpur, Dist- Howrah- 711226</t>
  </si>
  <si>
    <t>Vill+P.O- Rajbalhat, Dist- Hooghly, P.S- Jangipara- 712408</t>
  </si>
  <si>
    <t>3, Archarya K.C Bhattacharya Lane, Serampore, Hooghly- 712201</t>
  </si>
  <si>
    <t>262, N.S.C Bose Road, Naktala, Kol- 47</t>
  </si>
  <si>
    <t>22, Lahiri Para Lane, Serampore, Hooghly- 712204</t>
  </si>
  <si>
    <t>Vill- Sitapur,P.O-Birakurchi,P.S-Udaynarayanpur, Dist- Howrah Pin- 711226</t>
  </si>
  <si>
    <t>Baragoswami Para,Satipur, Nadia</t>
  </si>
  <si>
    <t>Sripur Road, P.O+P.S- Kulti, WB-713393</t>
  </si>
  <si>
    <t>20, Nabakrishna Lane, Serampore, Hooghly- 712102</t>
  </si>
  <si>
    <t>Mojnandanga Silma, Chinsurah Hooghly- 712102</t>
  </si>
  <si>
    <t>Mohanpur, P.O+P.S- Hasnabad, North 24 Parganas</t>
  </si>
  <si>
    <t>45/5 A.C Sen Road, Bakultala, Rishra, Hooghly- 712250</t>
  </si>
  <si>
    <t>5, Supti Mitra Sarani, P.O= Konnagar, Hooghly- 712235</t>
  </si>
  <si>
    <t>60, Kasinath Chatterjee Lane, Shibpur, Howrah- 711102</t>
  </si>
  <si>
    <t>Vill+P.O- Rajbalhat( Banerjee Para)</t>
  </si>
  <si>
    <t>1b/19 S.N Banerjee , A.Zone, Durgapur-4</t>
  </si>
  <si>
    <t>School Para,Dist- Bardhamann, Pin- 713343</t>
  </si>
  <si>
    <t>Gopalpur, Asansol, Dist- Paschim Burdwan- 713304</t>
  </si>
  <si>
    <t>Vill- Gopalpur, P.O- Hawakhana,P.S- Jangipara, Hooghly- 712403</t>
  </si>
  <si>
    <t>Mirzapur, Basirhat, North 24 Parganas</t>
  </si>
  <si>
    <t>Harali, Udaynaranpur, Howrah</t>
  </si>
  <si>
    <t>Gosthipal, Bithi Sail Co</t>
  </si>
  <si>
    <t>3 No, Mohishila Colony, Asansol-3, Dist- Paschim Bardhaman, WB</t>
  </si>
  <si>
    <t>Vill+P.O- Janui, P.S- Chanditra, Dist- Hooghly- 712304</t>
  </si>
  <si>
    <t>130 BBD Sarani, Railpark, Rishra, Hooghly- 712248</t>
  </si>
  <si>
    <t>B203 Sunny Fort, Street, Newtown, Kolkata- 700161</t>
  </si>
  <si>
    <t>Thuba, P.O- Taki, P.S- Harnalal, North 24 Parganas- 743429</t>
  </si>
  <si>
    <t>55, Patal Danga Street, Kolkata- 700009</t>
  </si>
  <si>
    <t>9/1 Satyacharan Sastri Street, Rishra, Hooghly- 712248</t>
  </si>
  <si>
    <t>Flat B2, Nazrul Pally, Bardhaman, WB-713101</t>
  </si>
  <si>
    <t>28/6/1 D Dakhin Bhattacharya Lane, Chatra, Serampore, Hooghly- 712204</t>
  </si>
  <si>
    <t>38a Canal West Road, Kolkata- 700004</t>
  </si>
  <si>
    <t>Vill+P.O- Pahelenpur, P.S- Singur</t>
  </si>
  <si>
    <t>248, Mahesh Colony, Serampore, Hooghly</t>
  </si>
  <si>
    <t>43/3/ Buro Shibtala Lane, P.O- Santipur, Dist- Nadia, Pin- 741404</t>
  </si>
  <si>
    <t>Bara Goswami Para, P.O+P.S- Santipur, Dist- Nadia- 741404</t>
  </si>
  <si>
    <t>Purbapara, Prasadpur, Jangipara, Hooghly</t>
  </si>
  <si>
    <t>10/T Roy MC Laluri Street, Serampore</t>
  </si>
  <si>
    <t>87/14 N.K Banerjee Street, Rishra, Bangur Park, Hooghly- 712248</t>
  </si>
  <si>
    <t>Binod Colony, Hasnabad, Dist- 24 Parganas, Pin- 743426</t>
  </si>
  <si>
    <t>Vill- Kanupat, P.O- Kanupat, P.S- Udaynarayanpur, Dist- Howrah- 711422</t>
  </si>
  <si>
    <t>Kumarpara, Chanpur, Hooghly- 712136</t>
  </si>
  <si>
    <t>81a, Sidherswari Chatra, Serampore, Hooghly-</t>
  </si>
  <si>
    <t>380 Basdroni Park, Kolkata- 700070</t>
  </si>
  <si>
    <t>41 Kbd Lane, Serampore, Hooghly</t>
  </si>
  <si>
    <t>P.S- Singur, Hoohly- 752223</t>
  </si>
  <si>
    <t>Durgapur, Steel Town</t>
  </si>
  <si>
    <t>17/D Sethbagan Lane, P.O- Beadan Street, P.S- Girish Park, Kol- 700006</t>
  </si>
  <si>
    <t>84, Sarat Chatterjee Road, Behala, Kol- 60</t>
  </si>
  <si>
    <t>84, Kanjira Mahal, Sardar Bazar, Barrakpore, Kol- 120</t>
  </si>
  <si>
    <t>38/1a Nimchand Moitra Street, P.O- Alambazar, P.S- Baranagar, North 24 Parganas, WB- 700035</t>
  </si>
  <si>
    <t>Reporting  Month: March 2023                                                       Year: 2022-2023</t>
  </si>
  <si>
    <t>Taslima Bibi</t>
  </si>
  <si>
    <t>RE Lens Extraction+ Iris Claw + Optical PKP</t>
  </si>
  <si>
    <t>Ranjit Mistri</t>
  </si>
  <si>
    <t>LE Lens Extraction+ Iris Claw+ Optical PKP</t>
  </si>
  <si>
    <t>Kalabati Mal</t>
  </si>
  <si>
    <t>Karuna Mondal</t>
  </si>
  <si>
    <t>RE Fungal Corneal Ulcer</t>
  </si>
  <si>
    <t>RE Therapeutic PKP</t>
  </si>
  <si>
    <t>Ismatara SK</t>
  </si>
  <si>
    <t>Bapi Chakrabarty</t>
  </si>
  <si>
    <t>Murshida Khatun</t>
  </si>
  <si>
    <t>BE Adherent leucoma</t>
  </si>
  <si>
    <t>Arati Basak</t>
  </si>
  <si>
    <t>RE Central corneal Perforation</t>
  </si>
  <si>
    <t>RE Banana graft+ Phaco+ FPCIOL</t>
  </si>
  <si>
    <t>Madhusudan Mondal</t>
  </si>
  <si>
    <t>RE Corneal Opacity</t>
  </si>
  <si>
    <t>Anowara Begum</t>
  </si>
  <si>
    <t>Sukla Das</t>
  </si>
  <si>
    <t>Swapna Sain</t>
  </si>
  <si>
    <t>Reporting for the month: March 2023</t>
  </si>
  <si>
    <t>For the reporting month March 2023</t>
  </si>
  <si>
    <t>Reporting Month: March 2023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</si>
</sst>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9" fillId="0" borderId="0" applyNumberFormat="0" applyFill="0" applyBorder="0" applyProtection="0">
      <alignment vertical="center"/>
    </xf>
    <xf numFmtId="0" fontId="38" fillId="0" borderId="0" applyNumberFormat="0" applyFill="0" applyBorder="0" applyProtection="0">
      <alignment vertical="center"/>
    </xf>
  </cellStyleXfs>
  <cellXfs count="467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1" xfId="0" applyFont="1" applyBorder="1" applyAlignment="1">
      <alignment horizontal="center" vertical="top" textRotation="90"/>
    </xf>
    <xf numFmtId="0" fontId="14" fillId="0" borderId="12" xfId="0" applyFont="1" applyFill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4" xfId="0" applyFont="1" applyBorder="1" applyAlignment="1">
      <alignment horizontal="center" vertical="top" textRotation="90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5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6" fillId="0" borderId="11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vertical="center" wrapText="1"/>
    </xf>
    <xf numFmtId="0" fontId="0" fillId="0" borderId="11" xfId="0" applyFont="1" applyFill="1" applyBorder="1"/>
    <xf numFmtId="0" fontId="9" fillId="0" borderId="25" xfId="0" applyFont="1" applyFill="1" applyBorder="1" applyAlignment="1">
      <alignment horizont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47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6" fillId="0" borderId="13" xfId="0" applyFont="1" applyFill="1" applyBorder="1"/>
    <xf numFmtId="0" fontId="27" fillId="0" borderId="13" xfId="0" applyFont="1" applyFill="1" applyBorder="1"/>
    <xf numFmtId="0" fontId="25" fillId="0" borderId="32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5" fillId="0" borderId="0" xfId="0" applyFont="1" applyFill="1"/>
    <xf numFmtId="0" fontId="3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9" fillId="0" borderId="0" xfId="1" applyNumberFormat="1" applyFont="1" applyAlignment="1">
      <alignment vertical="center"/>
    </xf>
    <xf numFmtId="0" fontId="38" fillId="0" borderId="0" xfId="2" applyNumberFormat="1" applyFont="1" applyAlignment="1">
      <alignment vertical="center"/>
    </xf>
    <xf numFmtId="0" fontId="39" fillId="0" borderId="1" xfId="1" applyFont="1" applyFill="1" applyBorder="1" applyAlignment="1"/>
    <xf numFmtId="49" fontId="40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horizontal="center"/>
    </xf>
    <xf numFmtId="49" fontId="39" fillId="0" borderId="1" xfId="1" applyNumberFormat="1" applyFont="1" applyFill="1" applyBorder="1" applyAlignment="1">
      <alignment horizontal="center"/>
    </xf>
    <xf numFmtId="49" fontId="38" fillId="0" borderId="1" xfId="1" applyNumberFormat="1" applyFont="1" applyFill="1" applyBorder="1" applyAlignment="1"/>
    <xf numFmtId="0" fontId="39" fillId="0" borderId="1" xfId="1" applyNumberFormat="1" applyFont="1" applyFill="1" applyBorder="1" applyAlignment="1"/>
    <xf numFmtId="0" fontId="39" fillId="0" borderId="1" xfId="1" applyNumberFormat="1" applyFill="1" applyBorder="1" applyAlignment="1"/>
    <xf numFmtId="49" fontId="39" fillId="0" borderId="1" xfId="1" applyNumberFormat="1" applyFont="1" applyFill="1" applyBorder="1" applyAlignment="1"/>
    <xf numFmtId="164" fontId="39" fillId="0" borderId="1" xfId="1" applyNumberFormat="1" applyFont="1" applyFill="1" applyBorder="1" applyAlignment="1"/>
    <xf numFmtId="49" fontId="40" fillId="0" borderId="1" xfId="1" applyNumberFormat="1" applyFont="1" applyFill="1" applyBorder="1" applyAlignment="1"/>
    <xf numFmtId="0" fontId="40" fillId="0" borderId="1" xfId="1" applyFont="1" applyFill="1" applyBorder="1" applyAlignment="1"/>
    <xf numFmtId="49" fontId="39" fillId="0" borderId="1" xfId="1" applyNumberFormat="1" applyFont="1" applyFill="1" applyBorder="1" applyAlignment="1">
      <alignment vertical="top"/>
    </xf>
    <xf numFmtId="49" fontId="39" fillId="0" borderId="1" xfId="1" applyNumberFormat="1" applyFont="1" applyFill="1" applyBorder="1" applyAlignment="1">
      <alignment vertical="top" wrapText="1"/>
    </xf>
    <xf numFmtId="0" fontId="39" fillId="0" borderId="1" xfId="1" applyNumberFormat="1" applyFont="1" applyFill="1" applyBorder="1" applyAlignment="1">
      <alignment vertical="top" wrapText="1"/>
    </xf>
    <xf numFmtId="0" fontId="39" fillId="0" borderId="1" xfId="1" applyFont="1" applyFill="1" applyBorder="1" applyAlignment="1">
      <alignment vertical="top"/>
    </xf>
    <xf numFmtId="0" fontId="39" fillId="0" borderId="1" xfId="1" applyFont="1" applyFill="1" applyBorder="1" applyAlignment="1">
      <alignment vertical="top" wrapText="1"/>
    </xf>
    <xf numFmtId="0" fontId="38" fillId="0" borderId="1" xfId="2" applyFont="1" applyFill="1" applyBorder="1" applyAlignment="1"/>
    <xf numFmtId="49" fontId="38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0" fillId="0" borderId="12" xfId="1" applyFont="1" applyFill="1" applyBorder="1" applyAlignment="1"/>
    <xf numFmtId="0" fontId="40" fillId="0" borderId="13" xfId="1" applyFont="1" applyFill="1" applyBorder="1" applyAlignment="1"/>
    <xf numFmtId="2" fontId="23" fillId="0" borderId="0" xfId="0" applyNumberFormat="1" applyFont="1" applyFill="1"/>
    <xf numFmtId="49" fontId="38" fillId="0" borderId="2" xfId="2" applyNumberFormat="1" applyFont="1" applyFill="1" applyBorder="1" applyAlignment="1">
      <alignment vertical="top"/>
    </xf>
    <xf numFmtId="0" fontId="41" fillId="8" borderId="1" xfId="0" applyFont="1" applyFill="1" applyBorder="1" applyAlignment="1">
      <alignment horizontal="center" vertical="top" wrapText="1"/>
    </xf>
    <xf numFmtId="0" fontId="41" fillId="8" borderId="1" xfId="0" applyFont="1" applyFill="1" applyBorder="1" applyAlignment="1">
      <alignment vertical="top" wrapText="1"/>
    </xf>
    <xf numFmtId="49" fontId="42" fillId="9" borderId="1" xfId="0" applyNumberFormat="1" applyFont="1" applyFill="1" applyBorder="1" applyAlignment="1"/>
    <xf numFmtId="0" fontId="42" fillId="9" borderId="1" xfId="0" applyFont="1" applyFill="1" applyBorder="1" applyAlignment="1"/>
    <xf numFmtId="14" fontId="42" fillId="9" borderId="1" xfId="0" applyNumberFormat="1" applyFont="1" applyFill="1" applyBorder="1" applyAlignment="1"/>
    <xf numFmtId="0" fontId="27" fillId="0" borderId="1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39" fillId="0" borderId="1" xfId="1" applyNumberFormat="1" applyFont="1" applyBorder="1" applyAlignment="1">
      <alignment vertical="center"/>
    </xf>
    <xf numFmtId="0" fontId="43" fillId="9" borderId="1" xfId="0" applyFont="1" applyFill="1" applyBorder="1" applyAlignment="1"/>
    <xf numFmtId="0" fontId="39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4" fillId="0" borderId="1" xfId="0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left" vertical="top" wrapText="1"/>
    </xf>
    <xf numFmtId="164" fontId="42" fillId="9" borderId="1" xfId="0" applyNumberFormat="1" applyFont="1" applyFill="1" applyBorder="1" applyAlignment="1"/>
    <xf numFmtId="49" fontId="38" fillId="0" borderId="2" xfId="2" applyNumberFormat="1" applyFont="1" applyFill="1" applyBorder="1" applyAlignment="1">
      <alignment vertical="top" wrapText="1"/>
    </xf>
    <xf numFmtId="14" fontId="38" fillId="0" borderId="2" xfId="2" applyNumberFormat="1" applyFont="1" applyFill="1" applyBorder="1" applyAlignment="1">
      <alignment vertical="top" wrapText="1"/>
    </xf>
    <xf numFmtId="0" fontId="42" fillId="0" borderId="1" xfId="0" applyFont="1" applyBorder="1" applyAlignment="1"/>
    <xf numFmtId="0" fontId="20" fillId="0" borderId="13" xfId="0" applyFont="1" applyFill="1" applyBorder="1"/>
    <xf numFmtId="0" fontId="38" fillId="0" borderId="1" xfId="2" applyNumberFormat="1" applyFont="1" applyBorder="1" applyAlignment="1">
      <alignment vertical="center"/>
    </xf>
    <xf numFmtId="164" fontId="38" fillId="0" borderId="1" xfId="1" applyNumberFormat="1" applyFont="1" applyFill="1" applyBorder="1" applyAlignment="1">
      <alignment horizontal="center" vertical="top" wrapText="1"/>
    </xf>
    <xf numFmtId="49" fontId="38" fillId="0" borderId="2" xfId="2" applyNumberFormat="1" applyFont="1" applyFill="1" applyBorder="1" applyAlignment="1">
      <alignment horizontal="center" vertical="top" wrapText="1"/>
    </xf>
    <xf numFmtId="0" fontId="38" fillId="0" borderId="2" xfId="2" applyNumberFormat="1" applyFont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3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39" fillId="0" borderId="1" xfId="1" applyNumberFormat="1" applyFont="1" applyBorder="1" applyAlignment="1">
      <alignment vertical="top"/>
    </xf>
    <xf numFmtId="0" fontId="39" fillId="0" borderId="3" xfId="1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7" fillId="0" borderId="1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top"/>
    </xf>
    <xf numFmtId="49" fontId="43" fillId="9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top"/>
    </xf>
    <xf numFmtId="49" fontId="43" fillId="9" borderId="52" xfId="0" applyNumberFormat="1" applyFont="1" applyFill="1" applyBorder="1" applyAlignment="1">
      <alignment vertical="top" wrapText="1"/>
    </xf>
    <xf numFmtId="0" fontId="43" fillId="9" borderId="53" xfId="0" applyFont="1" applyFill="1" applyBorder="1" applyAlignment="1">
      <alignment vertical="top" wrapText="1"/>
    </xf>
    <xf numFmtId="0" fontId="39" fillId="0" borderId="11" xfId="1" applyNumberFormat="1" applyFont="1" applyFill="1" applyBorder="1" applyAlignment="1">
      <alignment horizontal="right" vertical="top" wrapText="1"/>
    </xf>
    <xf numFmtId="0" fontId="43" fillId="9" borderId="54" xfId="0" applyFont="1" applyFill="1" applyBorder="1" applyAlignment="1">
      <alignment vertical="top" wrapText="1"/>
    </xf>
    <xf numFmtId="0" fontId="45" fillId="9" borderId="1" xfId="0" applyFont="1" applyFill="1" applyBorder="1" applyAlignment="1"/>
    <xf numFmtId="0" fontId="45" fillId="9" borderId="1" xfId="0" applyNumberFormat="1" applyFont="1" applyFill="1" applyBorder="1" applyAlignment="1"/>
    <xf numFmtId="49" fontId="42" fillId="9" borderId="1" xfId="0" applyNumberFormat="1" applyFont="1" applyFill="1" applyBorder="1" applyAlignment="1">
      <alignment vertical="top" wrapText="1"/>
    </xf>
    <xf numFmtId="49" fontId="45" fillId="9" borderId="1" xfId="0" applyNumberFormat="1" applyFont="1" applyFill="1" applyBorder="1" applyAlignment="1">
      <alignment horizontal="center" vertical="top" wrapText="1"/>
    </xf>
    <xf numFmtId="0" fontId="45" fillId="9" borderId="1" xfId="0" applyFont="1" applyFill="1" applyBorder="1" applyAlignment="1">
      <alignment horizontal="center" vertical="top"/>
    </xf>
    <xf numFmtId="49" fontId="45" fillId="9" borderId="1" xfId="0" applyNumberFormat="1" applyFont="1" applyFill="1" applyBorder="1" applyAlignment="1">
      <alignment horizontal="center" vertical="top"/>
    </xf>
    <xf numFmtId="0" fontId="39" fillId="0" borderId="13" xfId="1" applyFont="1" applyFill="1" applyBorder="1" applyAlignment="1">
      <alignment vertical="top"/>
    </xf>
    <xf numFmtId="49" fontId="39" fillId="0" borderId="2" xfId="1" applyNumberFormat="1" applyFont="1" applyFill="1" applyBorder="1" applyAlignment="1">
      <alignment vertical="top" wrapText="1"/>
    </xf>
    <xf numFmtId="0" fontId="45" fillId="9" borderId="1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5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6" fillId="4" borderId="1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1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textRotation="90"/>
    </xf>
    <xf numFmtId="0" fontId="14" fillId="0" borderId="14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3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0" fillId="0" borderId="1" xfId="1" applyNumberFormat="1" applyFont="1" applyFill="1" applyBorder="1" applyAlignment="1">
      <alignment horizontal="left" vertical="top" wrapText="1"/>
    </xf>
    <xf numFmtId="0" fontId="40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0" fillId="0" borderId="12" xfId="1" applyFont="1" applyFill="1" applyBorder="1" applyAlignment="1">
      <alignment horizontal="left"/>
    </xf>
    <xf numFmtId="0" fontId="40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49" fontId="38" fillId="0" borderId="1" xfId="1" applyNumberFormat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39" fillId="0" borderId="1" xfId="1" applyNumberFormat="1" applyFont="1" applyFill="1" applyBorder="1" applyAlignment="1">
      <alignment horizontal="center" vertical="top"/>
    </xf>
    <xf numFmtId="0" fontId="39" fillId="0" borderId="1" xfId="1" applyFont="1" applyFill="1" applyBorder="1" applyAlignment="1">
      <alignment horizontal="center" vertical="top"/>
    </xf>
    <xf numFmtId="49" fontId="39" fillId="0" borderId="3" xfId="1" applyNumberFormat="1" applyFont="1" applyFill="1" applyBorder="1" applyAlignment="1">
      <alignment horizontal="left"/>
    </xf>
    <xf numFmtId="0" fontId="39" fillId="0" borderId="3" xfId="1" applyFont="1" applyFill="1" applyBorder="1" applyAlignment="1">
      <alignment horizontal="left"/>
    </xf>
    <xf numFmtId="0" fontId="39" fillId="0" borderId="2" xfId="1" applyFont="1" applyFill="1" applyBorder="1" applyAlignment="1">
      <alignment horizontal="center" vertical="top"/>
    </xf>
    <xf numFmtId="49" fontId="39" fillId="0" borderId="1" xfId="1" applyNumberFormat="1" applyFont="1" applyFill="1" applyBorder="1" applyAlignment="1">
      <alignment horizontal="center" vertical="top" wrapText="1"/>
    </xf>
    <xf numFmtId="0" fontId="39" fillId="0" borderId="2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8" fillId="0" borderId="1" xfId="2" applyNumberFormat="1" applyFont="1" applyFill="1" applyBorder="1" applyAlignment="1">
      <alignment horizontal="left"/>
    </xf>
    <xf numFmtId="0" fontId="38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selection activeCell="A6" sqref="A6"/>
    </sheetView>
  </sheetViews>
  <sheetFormatPr defaultColWidth="9.140625"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301" t="s">
        <v>253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25" s="56" customFormat="1" ht="18" customHeight="1">
      <c r="A2" s="303" t="s">
        <v>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</row>
    <row r="3" spans="1:25" ht="18" customHeight="1" thickBot="1">
      <c r="A3" s="318" t="s">
        <v>327</v>
      </c>
      <c r="B3" s="319"/>
      <c r="C3" s="319"/>
      <c r="D3" s="319"/>
      <c r="E3" s="319"/>
      <c r="F3" s="319"/>
      <c r="G3" s="319"/>
      <c r="H3" s="319"/>
      <c r="I3" s="319"/>
      <c r="J3" s="319"/>
      <c r="K3" s="320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s="58" customFormat="1" ht="45" customHeight="1">
      <c r="A4" s="311" t="s">
        <v>1</v>
      </c>
      <c r="B4" s="311" t="s">
        <v>234</v>
      </c>
      <c r="C4" s="311" t="s">
        <v>112</v>
      </c>
      <c r="D4" s="316" t="s">
        <v>2</v>
      </c>
      <c r="E4" s="308" t="s">
        <v>177</v>
      </c>
      <c r="F4" s="309"/>
      <c r="G4" s="310"/>
      <c r="H4" s="308" t="s">
        <v>181</v>
      </c>
      <c r="I4" s="309"/>
      <c r="J4" s="310"/>
      <c r="K4" s="305" t="s">
        <v>3</v>
      </c>
      <c r="L4" s="326" t="s">
        <v>30</v>
      </c>
      <c r="M4" s="327"/>
      <c r="N4" s="328"/>
      <c r="O4" s="326" t="s">
        <v>66</v>
      </c>
      <c r="P4" s="327"/>
      <c r="Q4" s="327"/>
      <c r="R4" s="329"/>
      <c r="S4" s="305" t="s">
        <v>182</v>
      </c>
      <c r="T4" s="306"/>
      <c r="U4" s="306"/>
      <c r="V4" s="307"/>
      <c r="W4" s="313" t="s">
        <v>169</v>
      </c>
      <c r="X4" s="314" t="s">
        <v>168</v>
      </c>
      <c r="Y4" s="300" t="s">
        <v>4</v>
      </c>
    </row>
    <row r="5" spans="1:25" ht="35.25" customHeight="1">
      <c r="A5" s="312"/>
      <c r="B5" s="312"/>
      <c r="C5" s="312"/>
      <c r="D5" s="317"/>
      <c r="E5" s="132" t="s">
        <v>178</v>
      </c>
      <c r="F5" s="121" t="s">
        <v>179</v>
      </c>
      <c r="G5" s="133" t="s">
        <v>180</v>
      </c>
      <c r="H5" s="132" t="s">
        <v>178</v>
      </c>
      <c r="I5" s="121" t="s">
        <v>179</v>
      </c>
      <c r="J5" s="133" t="s">
        <v>180</v>
      </c>
      <c r="K5" s="325"/>
      <c r="L5" s="132" t="s">
        <v>18</v>
      </c>
      <c r="M5" s="275" t="s">
        <v>19</v>
      </c>
      <c r="N5" s="283" t="s">
        <v>46</v>
      </c>
      <c r="O5" s="132" t="s">
        <v>67</v>
      </c>
      <c r="P5" s="278" t="s">
        <v>68</v>
      </c>
      <c r="Q5" s="278" t="s">
        <v>69</v>
      </c>
      <c r="R5" s="133" t="s">
        <v>70</v>
      </c>
      <c r="S5" s="132" t="s">
        <v>171</v>
      </c>
      <c r="T5" s="266" t="s">
        <v>172</v>
      </c>
      <c r="U5" s="266" t="s">
        <v>173</v>
      </c>
      <c r="V5" s="133" t="s">
        <v>174</v>
      </c>
      <c r="W5" s="300"/>
      <c r="X5" s="315"/>
      <c r="Y5" s="300"/>
    </row>
    <row r="6" spans="1:25" ht="15">
      <c r="A6" s="268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281" t="s">
        <v>121</v>
      </c>
      <c r="L6" s="132" t="s">
        <v>107</v>
      </c>
      <c r="M6" s="275" t="s">
        <v>122</v>
      </c>
      <c r="N6" s="283" t="s">
        <v>123</v>
      </c>
      <c r="O6" s="132" t="s">
        <v>124</v>
      </c>
      <c r="P6" s="278" t="s">
        <v>144</v>
      </c>
      <c r="Q6" s="278" t="s">
        <v>145</v>
      </c>
      <c r="R6" s="133" t="s">
        <v>125</v>
      </c>
      <c r="S6" s="132" t="s">
        <v>126</v>
      </c>
      <c r="T6" s="266" t="s">
        <v>127</v>
      </c>
      <c r="U6" s="266" t="s">
        <v>128</v>
      </c>
      <c r="V6" s="133" t="s">
        <v>129</v>
      </c>
      <c r="W6" s="250" t="s">
        <v>130</v>
      </c>
      <c r="X6" s="183" t="s">
        <v>131</v>
      </c>
      <c r="Y6" s="181"/>
    </row>
    <row r="7" spans="1:25" ht="15.75">
      <c r="A7" s="111">
        <v>1</v>
      </c>
      <c r="B7" s="157" t="s">
        <v>258</v>
      </c>
      <c r="C7" s="112" t="s">
        <v>268</v>
      </c>
      <c r="D7" s="164" t="s">
        <v>269</v>
      </c>
      <c r="E7" s="162">
        <v>2</v>
      </c>
      <c r="F7" s="111">
        <v>0</v>
      </c>
      <c r="G7" s="135">
        <v>0</v>
      </c>
      <c r="H7" s="139">
        <v>0</v>
      </c>
      <c r="I7" s="113">
        <v>30</v>
      </c>
      <c r="J7" s="140">
        <v>173</v>
      </c>
      <c r="K7" s="279">
        <f>E7+F7+G7+H7+I7+J7</f>
        <v>205</v>
      </c>
      <c r="L7" s="139">
        <v>104</v>
      </c>
      <c r="M7" s="113">
        <v>101</v>
      </c>
      <c r="N7" s="284">
        <v>0</v>
      </c>
      <c r="O7" s="258">
        <v>25</v>
      </c>
      <c r="P7" s="20">
        <v>78</v>
      </c>
      <c r="Q7" s="20">
        <v>86</v>
      </c>
      <c r="R7" s="259">
        <v>16</v>
      </c>
      <c r="S7" s="258">
        <v>20</v>
      </c>
      <c r="T7" s="20">
        <v>114</v>
      </c>
      <c r="U7" s="20">
        <v>61</v>
      </c>
      <c r="V7" s="259">
        <v>10</v>
      </c>
      <c r="W7" s="260">
        <v>4</v>
      </c>
      <c r="X7" s="131">
        <v>197</v>
      </c>
      <c r="Y7" s="232" t="s">
        <v>270</v>
      </c>
    </row>
    <row r="8" spans="1:25" ht="15.75">
      <c r="A8" s="111">
        <v>2</v>
      </c>
      <c r="B8" s="157" t="s">
        <v>259</v>
      </c>
      <c r="C8" s="112" t="s">
        <v>268</v>
      </c>
      <c r="D8" s="164" t="s">
        <v>269</v>
      </c>
      <c r="E8" s="162">
        <v>1</v>
      </c>
      <c r="F8" s="111">
        <v>0</v>
      </c>
      <c r="G8" s="135">
        <v>0</v>
      </c>
      <c r="H8" s="134">
        <v>0</v>
      </c>
      <c r="I8" s="111">
        <v>40</v>
      </c>
      <c r="J8" s="251">
        <v>88</v>
      </c>
      <c r="K8" s="279">
        <f>E8+F8+G8+H8+I8+J8</f>
        <v>129</v>
      </c>
      <c r="L8" s="139">
        <v>67</v>
      </c>
      <c r="M8" s="113">
        <v>62</v>
      </c>
      <c r="N8" s="284">
        <v>0</v>
      </c>
      <c r="O8" s="258">
        <v>16</v>
      </c>
      <c r="P8" s="20">
        <v>49</v>
      </c>
      <c r="Q8" s="20">
        <v>54</v>
      </c>
      <c r="R8" s="259">
        <v>10</v>
      </c>
      <c r="S8" s="258">
        <v>13</v>
      </c>
      <c r="T8" s="20">
        <v>71</v>
      </c>
      <c r="U8" s="20">
        <v>39</v>
      </c>
      <c r="V8" s="259">
        <v>6</v>
      </c>
      <c r="W8" s="260">
        <v>3</v>
      </c>
      <c r="X8" s="140">
        <v>123</v>
      </c>
      <c r="Y8" s="182"/>
    </row>
    <row r="9" spans="1:25" ht="15.75">
      <c r="A9" s="111">
        <v>3</v>
      </c>
      <c r="B9" s="157" t="s">
        <v>260</v>
      </c>
      <c r="C9" s="112" t="s">
        <v>268</v>
      </c>
      <c r="D9" s="164" t="s">
        <v>269</v>
      </c>
      <c r="E9" s="162">
        <v>0</v>
      </c>
      <c r="F9" s="111">
        <v>0</v>
      </c>
      <c r="G9" s="135">
        <v>0</v>
      </c>
      <c r="H9" s="134">
        <v>0</v>
      </c>
      <c r="I9" s="111">
        <v>16</v>
      </c>
      <c r="J9" s="251">
        <v>53</v>
      </c>
      <c r="K9" s="279">
        <f>E9+F9+G9+H9+I9+J9</f>
        <v>69</v>
      </c>
      <c r="L9" s="148">
        <v>38</v>
      </c>
      <c r="M9" s="113">
        <v>31</v>
      </c>
      <c r="N9" s="284">
        <v>0</v>
      </c>
      <c r="O9" s="261">
        <v>9</v>
      </c>
      <c r="P9" s="262">
        <v>26</v>
      </c>
      <c r="Q9" s="262">
        <v>29</v>
      </c>
      <c r="R9" s="263">
        <v>5</v>
      </c>
      <c r="S9" s="261">
        <v>7</v>
      </c>
      <c r="T9" s="262">
        <v>38</v>
      </c>
      <c r="U9" s="262">
        <v>21</v>
      </c>
      <c r="V9" s="263">
        <v>3</v>
      </c>
      <c r="W9" s="260">
        <v>1</v>
      </c>
      <c r="X9" s="140">
        <v>67</v>
      </c>
      <c r="Y9" s="182"/>
    </row>
    <row r="10" spans="1:25" ht="15.75">
      <c r="A10" s="111">
        <v>4</v>
      </c>
      <c r="B10" s="157" t="s">
        <v>261</v>
      </c>
      <c r="C10" s="112" t="s">
        <v>268</v>
      </c>
      <c r="D10" s="164" t="s">
        <v>269</v>
      </c>
      <c r="E10" s="162">
        <v>0</v>
      </c>
      <c r="F10" s="111">
        <v>0</v>
      </c>
      <c r="G10" s="135">
        <v>0</v>
      </c>
      <c r="H10" s="134">
        <v>0</v>
      </c>
      <c r="I10" s="111">
        <v>49</v>
      </c>
      <c r="J10" s="251">
        <v>50</v>
      </c>
      <c r="K10" s="279">
        <f>E10+F10+G10+H10+I10+J10</f>
        <v>99</v>
      </c>
      <c r="L10" s="139">
        <v>50</v>
      </c>
      <c r="M10" s="113">
        <v>49</v>
      </c>
      <c r="N10" s="284">
        <v>0</v>
      </c>
      <c r="O10" s="261">
        <v>12</v>
      </c>
      <c r="P10" s="262">
        <v>38</v>
      </c>
      <c r="Q10" s="262">
        <v>42</v>
      </c>
      <c r="R10" s="263">
        <v>7</v>
      </c>
      <c r="S10" s="261">
        <v>10</v>
      </c>
      <c r="T10" s="262">
        <v>54</v>
      </c>
      <c r="U10" s="262">
        <v>30</v>
      </c>
      <c r="V10" s="263">
        <v>5</v>
      </c>
      <c r="W10" s="260">
        <v>2</v>
      </c>
      <c r="X10" s="140">
        <v>95</v>
      </c>
      <c r="Y10" s="182"/>
    </row>
    <row r="11" spans="1:25" ht="15.75">
      <c r="A11" s="111">
        <v>5</v>
      </c>
      <c r="B11" s="157" t="s">
        <v>280</v>
      </c>
      <c r="C11" s="112" t="s">
        <v>268</v>
      </c>
      <c r="D11" s="164" t="s">
        <v>269</v>
      </c>
      <c r="E11" s="162">
        <v>0</v>
      </c>
      <c r="F11" s="111">
        <v>0</v>
      </c>
      <c r="G11" s="135">
        <v>0</v>
      </c>
      <c r="H11" s="134">
        <v>0</v>
      </c>
      <c r="I11" s="111">
        <v>23</v>
      </c>
      <c r="J11" s="251">
        <v>56</v>
      </c>
      <c r="K11" s="279">
        <f t="shared" ref="K11:K25" si="0">E11+F11+G11+H11+I11+J11</f>
        <v>79</v>
      </c>
      <c r="L11" s="148">
        <v>45</v>
      </c>
      <c r="M11" s="113">
        <v>34</v>
      </c>
      <c r="N11" s="284">
        <v>0</v>
      </c>
      <c r="O11" s="261">
        <v>10</v>
      </c>
      <c r="P11" s="262">
        <v>30</v>
      </c>
      <c r="Q11" s="262">
        <v>33</v>
      </c>
      <c r="R11" s="263">
        <v>6</v>
      </c>
      <c r="S11" s="261">
        <v>8</v>
      </c>
      <c r="T11" s="262">
        <v>43</v>
      </c>
      <c r="U11" s="262">
        <v>24</v>
      </c>
      <c r="V11" s="263">
        <v>4</v>
      </c>
      <c r="W11" s="260">
        <v>1</v>
      </c>
      <c r="X11" s="140">
        <v>77</v>
      </c>
      <c r="Y11" s="182"/>
    </row>
    <row r="12" spans="1:25" ht="15.75">
      <c r="A12" s="111">
        <v>6</v>
      </c>
      <c r="B12" s="157" t="s">
        <v>282</v>
      </c>
      <c r="C12" s="112" t="s">
        <v>268</v>
      </c>
      <c r="D12" s="164" t="s">
        <v>269</v>
      </c>
      <c r="E12" s="162">
        <v>0</v>
      </c>
      <c r="F12" s="111">
        <v>0</v>
      </c>
      <c r="G12" s="135">
        <v>0</v>
      </c>
      <c r="H12" s="134">
        <v>0</v>
      </c>
      <c r="I12" s="111">
        <v>31</v>
      </c>
      <c r="J12" s="251">
        <v>90</v>
      </c>
      <c r="K12" s="279">
        <f t="shared" si="0"/>
        <v>121</v>
      </c>
      <c r="L12" s="148">
        <v>69</v>
      </c>
      <c r="M12" s="113">
        <v>52</v>
      </c>
      <c r="N12" s="284">
        <v>0</v>
      </c>
      <c r="O12" s="261">
        <v>14</v>
      </c>
      <c r="P12" s="262">
        <v>46</v>
      </c>
      <c r="Q12" s="262">
        <v>51</v>
      </c>
      <c r="R12" s="263">
        <v>10</v>
      </c>
      <c r="S12" s="261">
        <v>12</v>
      </c>
      <c r="T12" s="262">
        <v>67</v>
      </c>
      <c r="U12" s="262">
        <v>36</v>
      </c>
      <c r="V12" s="263">
        <v>6</v>
      </c>
      <c r="W12" s="260">
        <v>2</v>
      </c>
      <c r="X12" s="140">
        <v>117</v>
      </c>
      <c r="Y12" s="182"/>
    </row>
    <row r="13" spans="1:25" ht="15.75">
      <c r="A13" s="170">
        <v>7</v>
      </c>
      <c r="B13" s="195" t="s">
        <v>283</v>
      </c>
      <c r="C13" s="112" t="s">
        <v>268</v>
      </c>
      <c r="D13" s="164" t="s">
        <v>269</v>
      </c>
      <c r="E13" s="186">
        <v>0</v>
      </c>
      <c r="F13" s="170">
        <v>0</v>
      </c>
      <c r="G13" s="174">
        <v>0</v>
      </c>
      <c r="H13" s="173">
        <v>0</v>
      </c>
      <c r="I13" s="170">
        <v>48</v>
      </c>
      <c r="J13" s="252">
        <v>191</v>
      </c>
      <c r="K13" s="279">
        <f t="shared" si="0"/>
        <v>239</v>
      </c>
      <c r="L13" s="148">
        <v>112</v>
      </c>
      <c r="M13" s="113">
        <v>127</v>
      </c>
      <c r="N13" s="284">
        <v>0</v>
      </c>
      <c r="O13" s="261">
        <v>29</v>
      </c>
      <c r="P13" s="262">
        <v>91</v>
      </c>
      <c r="Q13" s="262">
        <v>100</v>
      </c>
      <c r="R13" s="263">
        <v>19</v>
      </c>
      <c r="S13" s="261">
        <v>24</v>
      </c>
      <c r="T13" s="262">
        <v>131</v>
      </c>
      <c r="U13" s="262">
        <v>72</v>
      </c>
      <c r="V13" s="263">
        <v>12</v>
      </c>
      <c r="W13" s="196">
        <v>5</v>
      </c>
      <c r="X13" s="177">
        <v>229</v>
      </c>
      <c r="Y13" s="182"/>
    </row>
    <row r="14" spans="1:25" ht="16.5" thickBot="1">
      <c r="A14" s="126">
        <v>8</v>
      </c>
      <c r="B14" s="159" t="s">
        <v>287</v>
      </c>
      <c r="C14" s="127" t="s">
        <v>268</v>
      </c>
      <c r="D14" s="184" t="s">
        <v>269</v>
      </c>
      <c r="E14" s="136">
        <v>0</v>
      </c>
      <c r="F14" s="126">
        <v>0</v>
      </c>
      <c r="G14" s="137">
        <v>0</v>
      </c>
      <c r="H14" s="136">
        <v>0</v>
      </c>
      <c r="I14" s="126">
        <v>44</v>
      </c>
      <c r="J14" s="253">
        <v>24</v>
      </c>
      <c r="K14" s="280">
        <f>E14+F14+G14+H14+I14+J14</f>
        <v>68</v>
      </c>
      <c r="L14" s="152">
        <v>26</v>
      </c>
      <c r="M14" s="128">
        <v>42</v>
      </c>
      <c r="N14" s="137">
        <v>0</v>
      </c>
      <c r="O14" s="272">
        <v>8</v>
      </c>
      <c r="P14" s="273">
        <v>24</v>
      </c>
      <c r="Q14" s="273">
        <v>33</v>
      </c>
      <c r="R14" s="274">
        <v>3</v>
      </c>
      <c r="S14" s="272">
        <v>4</v>
      </c>
      <c r="T14" s="273">
        <v>41</v>
      </c>
      <c r="U14" s="273">
        <v>22</v>
      </c>
      <c r="V14" s="274">
        <v>1</v>
      </c>
      <c r="W14" s="198">
        <v>1</v>
      </c>
      <c r="X14" s="150">
        <v>66</v>
      </c>
      <c r="Y14" s="182"/>
    </row>
    <row r="15" spans="1:25" ht="15.75">
      <c r="A15" s="123">
        <v>9</v>
      </c>
      <c r="B15" s="158" t="s">
        <v>262</v>
      </c>
      <c r="C15" s="124" t="s">
        <v>268</v>
      </c>
      <c r="D15" s="130" t="s">
        <v>269</v>
      </c>
      <c r="E15" s="187">
        <v>0</v>
      </c>
      <c r="F15" s="188">
        <v>0</v>
      </c>
      <c r="G15" s="189">
        <v>0</v>
      </c>
      <c r="H15" s="185">
        <v>0</v>
      </c>
      <c r="I15" s="123">
        <v>28</v>
      </c>
      <c r="J15" s="254">
        <v>46</v>
      </c>
      <c r="K15" s="169">
        <f t="shared" si="0"/>
        <v>74</v>
      </c>
      <c r="L15" s="146">
        <v>43</v>
      </c>
      <c r="M15" s="125">
        <v>31</v>
      </c>
      <c r="N15" s="299">
        <v>0</v>
      </c>
      <c r="O15" s="269">
        <v>9</v>
      </c>
      <c r="P15" s="270">
        <v>28</v>
      </c>
      <c r="Q15" s="270">
        <v>31</v>
      </c>
      <c r="R15" s="271">
        <v>6</v>
      </c>
      <c r="S15" s="269">
        <v>7</v>
      </c>
      <c r="T15" s="270">
        <v>41</v>
      </c>
      <c r="U15" s="270">
        <v>22</v>
      </c>
      <c r="V15" s="271">
        <v>4</v>
      </c>
      <c r="W15" s="197">
        <v>1</v>
      </c>
      <c r="X15" s="151">
        <v>72</v>
      </c>
      <c r="Y15" s="182"/>
    </row>
    <row r="16" spans="1:25" ht="15.75">
      <c r="A16" s="111">
        <v>10</v>
      </c>
      <c r="B16" s="157" t="s">
        <v>263</v>
      </c>
      <c r="C16" s="171" t="s">
        <v>268</v>
      </c>
      <c r="D16" s="172" t="s">
        <v>269</v>
      </c>
      <c r="E16" s="173">
        <v>1</v>
      </c>
      <c r="F16" s="170">
        <v>0</v>
      </c>
      <c r="G16" s="174">
        <v>0</v>
      </c>
      <c r="H16" s="186">
        <v>0</v>
      </c>
      <c r="I16" s="170">
        <v>23</v>
      </c>
      <c r="J16" s="252">
        <v>37</v>
      </c>
      <c r="K16" s="175">
        <f t="shared" si="0"/>
        <v>61</v>
      </c>
      <c r="L16" s="176">
        <v>28</v>
      </c>
      <c r="M16" s="113">
        <v>33</v>
      </c>
      <c r="N16" s="284">
        <v>0</v>
      </c>
      <c r="O16" s="261">
        <v>7</v>
      </c>
      <c r="P16" s="262">
        <v>23</v>
      </c>
      <c r="Q16" s="262">
        <v>26</v>
      </c>
      <c r="R16" s="263">
        <v>5</v>
      </c>
      <c r="S16" s="261">
        <v>6</v>
      </c>
      <c r="T16" s="262">
        <v>34</v>
      </c>
      <c r="U16" s="262">
        <v>18</v>
      </c>
      <c r="V16" s="263">
        <v>3</v>
      </c>
      <c r="W16" s="196">
        <v>1</v>
      </c>
      <c r="X16" s="177">
        <v>59</v>
      </c>
      <c r="Y16" s="182"/>
    </row>
    <row r="17" spans="1:25" ht="15.75">
      <c r="A17" s="123">
        <v>11</v>
      </c>
      <c r="B17" s="157" t="s">
        <v>264</v>
      </c>
      <c r="C17" s="171" t="s">
        <v>268</v>
      </c>
      <c r="D17" s="172" t="s">
        <v>269</v>
      </c>
      <c r="E17" s="173">
        <v>3</v>
      </c>
      <c r="F17" s="170">
        <v>0</v>
      </c>
      <c r="G17" s="174">
        <v>0</v>
      </c>
      <c r="H17" s="186">
        <v>0</v>
      </c>
      <c r="I17" s="170">
        <v>78</v>
      </c>
      <c r="J17" s="252">
        <v>40</v>
      </c>
      <c r="K17" s="175">
        <f t="shared" si="0"/>
        <v>121</v>
      </c>
      <c r="L17" s="176">
        <v>67</v>
      </c>
      <c r="M17" s="113">
        <v>54</v>
      </c>
      <c r="N17" s="284">
        <v>0</v>
      </c>
      <c r="O17" s="261">
        <v>12</v>
      </c>
      <c r="P17" s="262">
        <v>49</v>
      </c>
      <c r="Q17" s="262">
        <v>48</v>
      </c>
      <c r="R17" s="263">
        <v>12</v>
      </c>
      <c r="S17" s="261">
        <v>9</v>
      </c>
      <c r="T17" s="262">
        <v>69</v>
      </c>
      <c r="U17" s="262">
        <v>39</v>
      </c>
      <c r="V17" s="263">
        <v>4</v>
      </c>
      <c r="W17" s="196">
        <v>3</v>
      </c>
      <c r="X17" s="177">
        <v>115</v>
      </c>
      <c r="Y17" s="182"/>
    </row>
    <row r="18" spans="1:25" ht="15.75">
      <c r="A18" s="111">
        <v>12</v>
      </c>
      <c r="B18" s="157" t="s">
        <v>289</v>
      </c>
      <c r="C18" s="171" t="s">
        <v>268</v>
      </c>
      <c r="D18" s="172" t="s">
        <v>269</v>
      </c>
      <c r="E18" s="173">
        <v>0</v>
      </c>
      <c r="F18" s="170">
        <v>0</v>
      </c>
      <c r="G18" s="174">
        <v>0</v>
      </c>
      <c r="H18" s="186">
        <v>0</v>
      </c>
      <c r="I18" s="170">
        <v>62</v>
      </c>
      <c r="J18" s="252">
        <v>52</v>
      </c>
      <c r="K18" s="175">
        <f t="shared" si="0"/>
        <v>114</v>
      </c>
      <c r="L18" s="176">
        <v>52</v>
      </c>
      <c r="M18" s="113">
        <v>62</v>
      </c>
      <c r="N18" s="284">
        <v>0</v>
      </c>
      <c r="O18" s="261">
        <v>15</v>
      </c>
      <c r="P18" s="262">
        <v>43</v>
      </c>
      <c r="Q18" s="262">
        <v>48</v>
      </c>
      <c r="R18" s="263">
        <v>8</v>
      </c>
      <c r="S18" s="261">
        <v>11</v>
      </c>
      <c r="T18" s="262">
        <v>63</v>
      </c>
      <c r="U18" s="262">
        <v>34</v>
      </c>
      <c r="V18" s="263">
        <v>6</v>
      </c>
      <c r="W18" s="196">
        <v>3</v>
      </c>
      <c r="X18" s="177">
        <v>108</v>
      </c>
      <c r="Y18" s="182"/>
    </row>
    <row r="19" spans="1:25" s="56" customFormat="1" ht="16.5" thickBot="1">
      <c r="A19" s="126">
        <v>13</v>
      </c>
      <c r="B19" s="159" t="s">
        <v>288</v>
      </c>
      <c r="C19" s="127" t="s">
        <v>268</v>
      </c>
      <c r="D19" s="184" t="s">
        <v>269</v>
      </c>
      <c r="E19" s="136">
        <v>0</v>
      </c>
      <c r="F19" s="126">
        <v>0</v>
      </c>
      <c r="G19" s="137">
        <v>0</v>
      </c>
      <c r="H19" s="163">
        <v>0</v>
      </c>
      <c r="I19" s="126">
        <v>26</v>
      </c>
      <c r="J19" s="253">
        <v>107</v>
      </c>
      <c r="K19" s="168">
        <f t="shared" si="0"/>
        <v>133</v>
      </c>
      <c r="L19" s="149">
        <v>63</v>
      </c>
      <c r="M19" s="128">
        <v>70</v>
      </c>
      <c r="N19" s="137">
        <v>0</v>
      </c>
      <c r="O19" s="272">
        <v>16</v>
      </c>
      <c r="P19" s="273">
        <v>50</v>
      </c>
      <c r="Q19" s="273">
        <v>56</v>
      </c>
      <c r="R19" s="274">
        <v>11</v>
      </c>
      <c r="S19" s="272">
        <v>13</v>
      </c>
      <c r="T19" s="273">
        <v>73</v>
      </c>
      <c r="U19" s="273">
        <v>40</v>
      </c>
      <c r="V19" s="274">
        <v>7</v>
      </c>
      <c r="W19" s="198">
        <v>3</v>
      </c>
      <c r="X19" s="150">
        <v>127</v>
      </c>
      <c r="Y19" s="182"/>
    </row>
    <row r="20" spans="1:25" ht="15.75">
      <c r="A20" s="123">
        <v>14</v>
      </c>
      <c r="B20" s="160" t="s">
        <v>302</v>
      </c>
      <c r="C20" s="124" t="s">
        <v>268</v>
      </c>
      <c r="D20" s="130" t="s">
        <v>269</v>
      </c>
      <c r="E20" s="187">
        <v>1</v>
      </c>
      <c r="F20" s="188">
        <v>0</v>
      </c>
      <c r="G20" s="189">
        <v>0</v>
      </c>
      <c r="H20" s="138">
        <v>0</v>
      </c>
      <c r="I20" s="123">
        <v>30</v>
      </c>
      <c r="J20" s="255">
        <v>88</v>
      </c>
      <c r="K20" s="169">
        <f t="shared" si="0"/>
        <v>119</v>
      </c>
      <c r="L20" s="146">
        <v>54</v>
      </c>
      <c r="M20" s="125">
        <v>65</v>
      </c>
      <c r="N20" s="299">
        <v>0</v>
      </c>
      <c r="O20" s="269">
        <v>15</v>
      </c>
      <c r="P20" s="270">
        <v>45</v>
      </c>
      <c r="Q20" s="270">
        <v>50</v>
      </c>
      <c r="R20" s="271">
        <v>9</v>
      </c>
      <c r="S20" s="269">
        <v>16</v>
      </c>
      <c r="T20" s="270">
        <v>61</v>
      </c>
      <c r="U20" s="270">
        <v>34</v>
      </c>
      <c r="V20" s="271">
        <v>8</v>
      </c>
      <c r="W20" s="197">
        <v>3</v>
      </c>
      <c r="X20" s="151">
        <v>113</v>
      </c>
      <c r="Y20" s="245"/>
    </row>
    <row r="21" spans="1:25" ht="15.75">
      <c r="A21" s="123">
        <v>15</v>
      </c>
      <c r="B21" s="161" t="s">
        <v>265</v>
      </c>
      <c r="C21" s="112" t="s">
        <v>268</v>
      </c>
      <c r="D21" s="129" t="s">
        <v>269</v>
      </c>
      <c r="E21" s="134">
        <v>0</v>
      </c>
      <c r="F21" s="111">
        <v>0</v>
      </c>
      <c r="G21" s="135">
        <v>0</v>
      </c>
      <c r="H21" s="134">
        <v>0</v>
      </c>
      <c r="I21" s="111">
        <v>0</v>
      </c>
      <c r="J21" s="251">
        <v>0</v>
      </c>
      <c r="K21" s="167">
        <f t="shared" si="0"/>
        <v>0</v>
      </c>
      <c r="L21" s="139">
        <v>0</v>
      </c>
      <c r="M21" s="113">
        <v>0</v>
      </c>
      <c r="N21" s="284">
        <v>0</v>
      </c>
      <c r="O21" s="261">
        <v>0</v>
      </c>
      <c r="P21" s="262">
        <v>0</v>
      </c>
      <c r="Q21" s="262">
        <v>0</v>
      </c>
      <c r="R21" s="263">
        <v>0</v>
      </c>
      <c r="S21" s="261">
        <v>0</v>
      </c>
      <c r="T21" s="262">
        <v>0</v>
      </c>
      <c r="U21" s="262">
        <v>0</v>
      </c>
      <c r="V21" s="263">
        <v>0</v>
      </c>
      <c r="W21" s="260">
        <v>0</v>
      </c>
      <c r="X21" s="140">
        <v>0</v>
      </c>
      <c r="Y21" s="182"/>
    </row>
    <row r="22" spans="1:25" ht="15.75">
      <c r="A22" s="111">
        <v>16</v>
      </c>
      <c r="B22" s="161" t="s">
        <v>266</v>
      </c>
      <c r="C22" s="112" t="s">
        <v>268</v>
      </c>
      <c r="D22" s="129" t="s">
        <v>269</v>
      </c>
      <c r="E22" s="134">
        <v>0</v>
      </c>
      <c r="F22" s="111">
        <v>0</v>
      </c>
      <c r="G22" s="135">
        <v>0</v>
      </c>
      <c r="H22" s="134">
        <v>0</v>
      </c>
      <c r="I22" s="111">
        <v>37</v>
      </c>
      <c r="J22" s="251">
        <v>58</v>
      </c>
      <c r="K22" s="167">
        <f t="shared" si="0"/>
        <v>95</v>
      </c>
      <c r="L22" s="139">
        <v>54</v>
      </c>
      <c r="M22" s="113">
        <v>41</v>
      </c>
      <c r="N22" s="284">
        <v>0</v>
      </c>
      <c r="O22" s="261">
        <v>11</v>
      </c>
      <c r="P22" s="262">
        <v>35</v>
      </c>
      <c r="Q22" s="262">
        <v>40</v>
      </c>
      <c r="R22" s="263">
        <v>9</v>
      </c>
      <c r="S22" s="261">
        <v>11</v>
      </c>
      <c r="T22" s="262">
        <v>52</v>
      </c>
      <c r="U22" s="262">
        <v>28</v>
      </c>
      <c r="V22" s="263">
        <v>4</v>
      </c>
      <c r="W22" s="260">
        <v>1</v>
      </c>
      <c r="X22" s="140">
        <v>93</v>
      </c>
      <c r="Y22" s="182"/>
    </row>
    <row r="23" spans="1:25" ht="15.75">
      <c r="A23" s="123">
        <v>17</v>
      </c>
      <c r="B23" s="161" t="s">
        <v>267</v>
      </c>
      <c r="C23" s="112" t="s">
        <v>268</v>
      </c>
      <c r="D23" s="129" t="s">
        <v>269</v>
      </c>
      <c r="E23" s="134">
        <v>0</v>
      </c>
      <c r="F23" s="111">
        <v>0</v>
      </c>
      <c r="G23" s="135">
        <v>0</v>
      </c>
      <c r="H23" s="134">
        <v>0</v>
      </c>
      <c r="I23" s="111">
        <v>17</v>
      </c>
      <c r="J23" s="251">
        <v>84</v>
      </c>
      <c r="K23" s="167">
        <f t="shared" si="0"/>
        <v>101</v>
      </c>
      <c r="L23" s="139">
        <v>57</v>
      </c>
      <c r="M23" s="113">
        <v>44</v>
      </c>
      <c r="N23" s="284">
        <v>0</v>
      </c>
      <c r="O23" s="261">
        <v>13</v>
      </c>
      <c r="P23" s="262">
        <v>39</v>
      </c>
      <c r="Q23" s="262">
        <v>41</v>
      </c>
      <c r="R23" s="263">
        <v>8</v>
      </c>
      <c r="S23" s="261">
        <v>8</v>
      </c>
      <c r="T23" s="262">
        <v>58</v>
      </c>
      <c r="U23" s="262">
        <v>28</v>
      </c>
      <c r="V23" s="263">
        <v>7</v>
      </c>
      <c r="W23" s="260">
        <v>2</v>
      </c>
      <c r="X23" s="140">
        <v>97</v>
      </c>
      <c r="Y23" s="267"/>
    </row>
    <row r="24" spans="1:25" ht="15.75">
      <c r="A24" s="170">
        <v>18</v>
      </c>
      <c r="B24" s="192" t="s">
        <v>284</v>
      </c>
      <c r="C24" s="193" t="s">
        <v>268</v>
      </c>
      <c r="D24" s="194" t="s">
        <v>269</v>
      </c>
      <c r="E24" s="139">
        <v>1</v>
      </c>
      <c r="F24" s="113">
        <v>0</v>
      </c>
      <c r="G24" s="140">
        <v>0</v>
      </c>
      <c r="H24" s="139">
        <v>0</v>
      </c>
      <c r="I24" s="113">
        <v>25</v>
      </c>
      <c r="J24" s="140">
        <v>95</v>
      </c>
      <c r="K24" s="167">
        <f t="shared" si="0"/>
        <v>121</v>
      </c>
      <c r="L24" s="139">
        <v>54</v>
      </c>
      <c r="M24" s="113">
        <v>67</v>
      </c>
      <c r="N24" s="284">
        <v>0</v>
      </c>
      <c r="O24" s="261">
        <v>9</v>
      </c>
      <c r="P24" s="262">
        <v>45</v>
      </c>
      <c r="Q24" s="262">
        <v>54</v>
      </c>
      <c r="R24" s="263">
        <v>13</v>
      </c>
      <c r="S24" s="261">
        <v>14</v>
      </c>
      <c r="T24" s="262">
        <v>64</v>
      </c>
      <c r="U24" s="262">
        <v>34</v>
      </c>
      <c r="V24" s="263">
        <v>9</v>
      </c>
      <c r="W24" s="260">
        <v>3</v>
      </c>
      <c r="X24" s="140">
        <v>115</v>
      </c>
      <c r="Y24" s="182"/>
    </row>
    <row r="25" spans="1:25" ht="15.75">
      <c r="A25" s="111">
        <v>19</v>
      </c>
      <c r="B25" s="192" t="s">
        <v>326</v>
      </c>
      <c r="C25" s="193" t="s">
        <v>268</v>
      </c>
      <c r="D25" s="194" t="s">
        <v>269</v>
      </c>
      <c r="E25" s="139">
        <v>0</v>
      </c>
      <c r="F25" s="113">
        <v>0</v>
      </c>
      <c r="G25" s="140">
        <v>0</v>
      </c>
      <c r="H25" s="139">
        <v>0</v>
      </c>
      <c r="I25" s="113">
        <v>5</v>
      </c>
      <c r="J25" s="140">
        <v>8</v>
      </c>
      <c r="K25" s="167">
        <f t="shared" si="0"/>
        <v>13</v>
      </c>
      <c r="L25" s="139">
        <v>6</v>
      </c>
      <c r="M25" s="113">
        <v>7</v>
      </c>
      <c r="N25" s="284">
        <v>0</v>
      </c>
      <c r="O25" s="261">
        <v>2</v>
      </c>
      <c r="P25" s="262">
        <v>5</v>
      </c>
      <c r="Q25" s="262">
        <v>5</v>
      </c>
      <c r="R25" s="263">
        <v>1</v>
      </c>
      <c r="S25" s="258">
        <v>1</v>
      </c>
      <c r="T25" s="20">
        <v>7</v>
      </c>
      <c r="U25" s="20">
        <v>4</v>
      </c>
      <c r="V25" s="259">
        <v>1</v>
      </c>
      <c r="W25" s="260">
        <v>0</v>
      </c>
      <c r="X25" s="140">
        <v>13</v>
      </c>
      <c r="Y25" s="182"/>
    </row>
    <row r="26" spans="1:25" ht="15">
      <c r="A26" s="111"/>
      <c r="B26" s="113"/>
      <c r="C26" s="239"/>
      <c r="D26" s="131"/>
      <c r="E26" s="139"/>
      <c r="F26" s="113"/>
      <c r="G26" s="140"/>
      <c r="H26" s="139"/>
      <c r="I26" s="113"/>
      <c r="J26" s="140"/>
      <c r="K26" s="144"/>
      <c r="L26" s="139"/>
      <c r="M26" s="110"/>
      <c r="N26" s="165"/>
      <c r="O26" s="147"/>
      <c r="P26" s="110"/>
      <c r="Q26" s="110"/>
      <c r="R26" s="145"/>
      <c r="S26" s="179"/>
      <c r="T26" s="178"/>
      <c r="U26" s="178"/>
      <c r="V26" s="180"/>
      <c r="W26" s="257"/>
      <c r="X26" s="145"/>
      <c r="Y26" s="181"/>
    </row>
    <row r="27" spans="1:25" ht="16.5" thickBot="1">
      <c r="A27" s="330" t="s">
        <v>5</v>
      </c>
      <c r="B27" s="330"/>
      <c r="C27" s="330"/>
      <c r="D27" s="331"/>
      <c r="E27" s="141">
        <f>SUM(E7:E26)</f>
        <v>9</v>
      </c>
      <c r="F27" s="142">
        <f t="shared" ref="F27:G27" si="1">SUM(F7:F26)</f>
        <v>0</v>
      </c>
      <c r="G27" s="143">
        <f t="shared" si="1"/>
        <v>0</v>
      </c>
      <c r="H27" s="141">
        <f t="shared" ref="H27:N27" si="2">SUM(H7:H26)</f>
        <v>0</v>
      </c>
      <c r="I27" s="142">
        <f t="shared" si="2"/>
        <v>612</v>
      </c>
      <c r="J27" s="143">
        <f>SUM(J7:J26)</f>
        <v>1340</v>
      </c>
      <c r="K27" s="168">
        <f t="shared" si="2"/>
        <v>1961</v>
      </c>
      <c r="L27" s="141">
        <f>SUM(L7:L26)</f>
        <v>989</v>
      </c>
      <c r="M27" s="142">
        <f>SUM(M7:M26)</f>
        <v>972</v>
      </c>
      <c r="N27" s="166">
        <f t="shared" si="2"/>
        <v>0</v>
      </c>
      <c r="O27" s="141">
        <f t="shared" ref="O27:X27" si="3">SUM(O7:O26)</f>
        <v>232</v>
      </c>
      <c r="P27" s="142">
        <f t="shared" si="3"/>
        <v>744</v>
      </c>
      <c r="Q27" s="142">
        <f t="shared" si="3"/>
        <v>827</v>
      </c>
      <c r="R27" s="143">
        <f t="shared" si="3"/>
        <v>158</v>
      </c>
      <c r="S27" s="141">
        <f t="shared" si="3"/>
        <v>194</v>
      </c>
      <c r="T27" s="142">
        <f t="shared" si="3"/>
        <v>1081</v>
      </c>
      <c r="U27" s="142">
        <f t="shared" si="3"/>
        <v>586</v>
      </c>
      <c r="V27" s="143">
        <f t="shared" si="3"/>
        <v>100</v>
      </c>
      <c r="W27" s="156">
        <f t="shared" si="3"/>
        <v>39</v>
      </c>
      <c r="X27" s="143">
        <f t="shared" si="3"/>
        <v>1883</v>
      </c>
      <c r="Y27" s="181"/>
    </row>
    <row r="28" spans="1:25" ht="15">
      <c r="A28" s="321" t="s">
        <v>301</v>
      </c>
      <c r="B28" s="322"/>
      <c r="C28" s="322"/>
      <c r="D28" s="322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</row>
    <row r="29" spans="1:25" ht="15">
      <c r="A29" s="324" t="s">
        <v>170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</row>
    <row r="30" spans="1:25">
      <c r="A30" s="238"/>
    </row>
    <row r="31" spans="1:25">
      <c r="A31" s="62"/>
    </row>
  </sheetData>
  <mergeCells count="19">
    <mergeCell ref="A28:X28"/>
    <mergeCell ref="A29:X29"/>
    <mergeCell ref="K4:K5"/>
    <mergeCell ref="A4:A5"/>
    <mergeCell ref="L4:N4"/>
    <mergeCell ref="O4:R4"/>
    <mergeCell ref="A27:D27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33" t="s">
        <v>233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</row>
    <row r="2" spans="1:38" s="69" customFormat="1" ht="18" customHeight="1">
      <c r="A2" s="332" t="s">
        <v>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</row>
    <row r="3" spans="1:38" ht="14.1" customHeight="1">
      <c r="A3" s="335" t="s">
        <v>64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8" t="s">
        <v>65</v>
      </c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</row>
    <row r="4" spans="1:38" s="76" customFormat="1" ht="24" customHeight="1">
      <c r="A4" s="336" t="s">
        <v>1</v>
      </c>
      <c r="B4" s="337" t="s">
        <v>114</v>
      </c>
      <c r="C4" s="336" t="s">
        <v>17</v>
      </c>
      <c r="D4" s="336"/>
      <c r="E4" s="336"/>
      <c r="F4" s="336" t="s">
        <v>183</v>
      </c>
      <c r="G4" s="336"/>
      <c r="H4" s="336"/>
      <c r="I4" s="336" t="s">
        <v>184</v>
      </c>
      <c r="J4" s="336"/>
      <c r="K4" s="336"/>
      <c r="L4" s="336" t="s">
        <v>20</v>
      </c>
      <c r="M4" s="336"/>
      <c r="N4" s="336"/>
      <c r="O4" s="336" t="s">
        <v>113</v>
      </c>
      <c r="P4" s="336"/>
      <c r="Q4" s="336"/>
      <c r="R4" s="336" t="s">
        <v>115</v>
      </c>
      <c r="S4" s="336"/>
      <c r="T4" s="336"/>
      <c r="U4" s="336" t="s">
        <v>3</v>
      </c>
      <c r="V4" s="336"/>
      <c r="W4" s="336"/>
      <c r="X4" s="336"/>
      <c r="Y4" s="336" t="s">
        <v>30</v>
      </c>
      <c r="Z4" s="336"/>
      <c r="AA4" s="336"/>
      <c r="AB4" s="336" t="s">
        <v>66</v>
      </c>
      <c r="AC4" s="336"/>
      <c r="AD4" s="336"/>
      <c r="AE4" s="336"/>
      <c r="AF4" s="337" t="s">
        <v>182</v>
      </c>
      <c r="AG4" s="337"/>
      <c r="AH4" s="337"/>
      <c r="AI4" s="337"/>
      <c r="AJ4" s="334" t="s">
        <v>223</v>
      </c>
      <c r="AK4" s="334" t="s">
        <v>224</v>
      </c>
      <c r="AL4" s="334" t="s">
        <v>4</v>
      </c>
    </row>
    <row r="5" spans="1:38" s="76" customFormat="1" ht="86.25" customHeight="1">
      <c r="A5" s="336"/>
      <c r="B5" s="337"/>
      <c r="C5" s="107" t="s">
        <v>222</v>
      </c>
      <c r="D5" s="59" t="s">
        <v>116</v>
      </c>
      <c r="E5" s="59" t="s">
        <v>117</v>
      </c>
      <c r="F5" s="107" t="s">
        <v>222</v>
      </c>
      <c r="G5" s="59" t="s">
        <v>116</v>
      </c>
      <c r="H5" s="59" t="s">
        <v>117</v>
      </c>
      <c r="I5" s="107" t="s">
        <v>222</v>
      </c>
      <c r="J5" s="59" t="s">
        <v>116</v>
      </c>
      <c r="K5" s="59" t="s">
        <v>117</v>
      </c>
      <c r="L5" s="107" t="s">
        <v>222</v>
      </c>
      <c r="M5" s="59" t="s">
        <v>116</v>
      </c>
      <c r="N5" s="59" t="s">
        <v>117</v>
      </c>
      <c r="O5" s="107" t="s">
        <v>222</v>
      </c>
      <c r="P5" s="59" t="s">
        <v>116</v>
      </c>
      <c r="Q5" s="59" t="s">
        <v>117</v>
      </c>
      <c r="R5" s="107" t="s">
        <v>222</v>
      </c>
      <c r="S5" s="59" t="s">
        <v>116</v>
      </c>
      <c r="T5" s="59" t="s">
        <v>117</v>
      </c>
      <c r="U5" s="107" t="s">
        <v>222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171</v>
      </c>
      <c r="AG5" s="59" t="s">
        <v>176</v>
      </c>
      <c r="AH5" s="59" t="s">
        <v>175</v>
      </c>
      <c r="AI5" s="59" t="s">
        <v>174</v>
      </c>
      <c r="AJ5" s="334"/>
      <c r="AK5" s="334"/>
      <c r="AL5" s="334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191</v>
      </c>
      <c r="V6" s="59" t="s">
        <v>192</v>
      </c>
      <c r="W6" s="59" t="s">
        <v>193</v>
      </c>
      <c r="X6" s="59" t="s">
        <v>194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185</v>
      </c>
      <c r="AG6" s="64" t="s">
        <v>186</v>
      </c>
      <c r="AH6" s="64" t="s">
        <v>187</v>
      </c>
      <c r="AI6" s="64" t="s">
        <v>188</v>
      </c>
      <c r="AJ6" s="64" t="s">
        <v>189</v>
      </c>
      <c r="AK6" s="64" t="s">
        <v>190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41" t="s">
        <v>73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42" t="s">
        <v>63</v>
      </c>
      <c r="B24" s="342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44" t="s">
        <v>226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6"/>
    </row>
    <row r="26" spans="1:38">
      <c r="A26" s="343" t="s">
        <v>227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</row>
    <row r="27" spans="1:38">
      <c r="A27" s="340" t="s">
        <v>225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0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C78" sqref="C78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53" t="s">
        <v>245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0">
      <c r="A2" s="355" t="s">
        <v>299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>
      <c r="A3" s="357" t="s">
        <v>271</v>
      </c>
      <c r="B3" s="358"/>
      <c r="C3" s="358"/>
      <c r="D3" s="359"/>
      <c r="E3" s="357" t="s">
        <v>457</v>
      </c>
      <c r="F3" s="358"/>
      <c r="G3" s="358"/>
      <c r="H3" s="358"/>
      <c r="I3" s="358"/>
      <c r="J3" s="358"/>
    </row>
    <row r="4" spans="1:10" ht="15.75">
      <c r="A4" s="360" t="s">
        <v>33</v>
      </c>
      <c r="B4" s="360"/>
      <c r="C4" s="362" t="s">
        <v>458</v>
      </c>
      <c r="D4" s="362"/>
      <c r="E4" s="362"/>
      <c r="F4" s="362"/>
      <c r="G4" s="362" t="s">
        <v>296</v>
      </c>
      <c r="H4" s="362"/>
      <c r="I4" s="362"/>
      <c r="J4" s="362"/>
    </row>
    <row r="5" spans="1:10" ht="32.25" thickBot="1">
      <c r="A5" s="361"/>
      <c r="B5" s="361"/>
      <c r="C5" s="7" t="s">
        <v>34</v>
      </c>
      <c r="D5" s="7" t="s">
        <v>222</v>
      </c>
      <c r="E5" s="7" t="s">
        <v>150</v>
      </c>
      <c r="F5" s="7" t="s">
        <v>3</v>
      </c>
      <c r="G5" s="7" t="s">
        <v>34</v>
      </c>
      <c r="H5" s="7" t="s">
        <v>222</v>
      </c>
      <c r="I5" s="7" t="s">
        <v>150</v>
      </c>
      <c r="J5" s="7" t="s">
        <v>3</v>
      </c>
    </row>
    <row r="6" spans="1:10" ht="15.75" thickTop="1">
      <c r="A6" s="351" t="s">
        <v>7</v>
      </c>
      <c r="B6" s="352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197</v>
      </c>
    </row>
    <row r="7" spans="1:10">
      <c r="A7" s="347" t="s">
        <v>148</v>
      </c>
      <c r="B7" s="35" t="s">
        <v>147</v>
      </c>
      <c r="C7" s="43">
        <v>853</v>
      </c>
      <c r="D7" s="35"/>
      <c r="E7" s="35"/>
      <c r="F7" s="35">
        <f>C7+D7+E7</f>
        <v>853</v>
      </c>
      <c r="G7" s="35"/>
      <c r="H7" s="35"/>
      <c r="I7" s="35"/>
      <c r="J7" s="36">
        <f>G7+H7+I7</f>
        <v>0</v>
      </c>
    </row>
    <row r="8" spans="1:10">
      <c r="A8" s="348"/>
      <c r="B8" s="35" t="s">
        <v>39</v>
      </c>
      <c r="C8" s="43">
        <v>775</v>
      </c>
      <c r="D8" s="35"/>
      <c r="E8" s="35"/>
      <c r="F8" s="35">
        <f t="shared" ref="F8:F12" si="0">C8+D8+E8</f>
        <v>775</v>
      </c>
      <c r="G8" s="35"/>
      <c r="H8" s="35"/>
      <c r="I8" s="35"/>
      <c r="J8" s="36">
        <f t="shared" ref="J8:J72" si="1">G8+H8+I8</f>
        <v>0</v>
      </c>
    </row>
    <row r="9" spans="1:10">
      <c r="A9" s="348"/>
      <c r="B9" s="35" t="s">
        <v>146</v>
      </c>
      <c r="C9" s="43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48"/>
      <c r="B10" s="35" t="s">
        <v>40</v>
      </c>
      <c r="C10" s="43">
        <v>624</v>
      </c>
      <c r="D10" s="35"/>
      <c r="E10" s="35"/>
      <c r="F10" s="35">
        <f t="shared" si="0"/>
        <v>624</v>
      </c>
      <c r="G10" s="35"/>
      <c r="H10" s="35"/>
      <c r="I10" s="35"/>
      <c r="J10" s="36">
        <f t="shared" si="1"/>
        <v>0</v>
      </c>
    </row>
    <row r="11" spans="1:10">
      <c r="A11" s="348"/>
      <c r="B11" s="35" t="s">
        <v>41</v>
      </c>
      <c r="C11" s="43">
        <v>5</v>
      </c>
      <c r="D11" s="35"/>
      <c r="E11" s="35"/>
      <c r="F11" s="35">
        <f t="shared" si="0"/>
        <v>5</v>
      </c>
      <c r="G11" s="35"/>
      <c r="H11" s="35"/>
      <c r="I11" s="35"/>
      <c r="J11" s="36">
        <f t="shared" si="1"/>
        <v>0</v>
      </c>
    </row>
    <row r="12" spans="1:10" ht="15.75" thickBot="1">
      <c r="A12" s="349"/>
      <c r="B12" s="37" t="s">
        <v>42</v>
      </c>
      <c r="C12" s="199">
        <f>C10+C11</f>
        <v>629</v>
      </c>
      <c r="D12" s="38"/>
      <c r="E12" s="38"/>
      <c r="F12" s="35">
        <f t="shared" si="0"/>
        <v>629</v>
      </c>
      <c r="G12" s="38"/>
      <c r="H12" s="38"/>
      <c r="I12" s="38"/>
      <c r="J12" s="39">
        <f t="shared" si="1"/>
        <v>0</v>
      </c>
    </row>
    <row r="13" spans="1:10" ht="15.75" thickTop="1">
      <c r="A13" s="363" t="s">
        <v>43</v>
      </c>
      <c r="B13" s="364"/>
      <c r="C13" s="40"/>
      <c r="D13" s="40"/>
      <c r="E13" s="40"/>
      <c r="F13" s="40"/>
      <c r="G13" s="40"/>
      <c r="H13" s="40"/>
      <c r="I13" s="40"/>
      <c r="J13" s="41"/>
    </row>
    <row r="14" spans="1:10">
      <c r="A14" s="347" t="s">
        <v>148</v>
      </c>
      <c r="B14" s="35" t="s">
        <v>147</v>
      </c>
      <c r="C14" s="35">
        <v>2673</v>
      </c>
      <c r="D14" s="35"/>
      <c r="E14" s="35"/>
      <c r="F14" s="35">
        <f t="shared" ref="F14:F21" si="2">C14+D14+E14</f>
        <v>2673</v>
      </c>
      <c r="G14" s="35"/>
      <c r="H14" s="35"/>
      <c r="I14" s="35"/>
      <c r="J14" s="36">
        <f t="shared" si="1"/>
        <v>0</v>
      </c>
    </row>
    <row r="15" spans="1:10">
      <c r="A15" s="348"/>
      <c r="B15" s="35" t="s">
        <v>39</v>
      </c>
      <c r="C15" s="35">
        <v>1215</v>
      </c>
      <c r="D15" s="35"/>
      <c r="E15" s="35"/>
      <c r="F15" s="35">
        <f t="shared" si="2"/>
        <v>1215</v>
      </c>
      <c r="G15" s="35"/>
      <c r="H15" s="35"/>
      <c r="I15" s="35"/>
      <c r="J15" s="36">
        <f t="shared" si="1"/>
        <v>0</v>
      </c>
    </row>
    <row r="16" spans="1:10">
      <c r="A16" s="348"/>
      <c r="B16" s="35" t="s">
        <v>146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48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48"/>
      <c r="B18" s="35" t="s">
        <v>41</v>
      </c>
      <c r="C18" s="35">
        <v>170</v>
      </c>
      <c r="D18" s="35"/>
      <c r="E18" s="35"/>
      <c r="F18" s="35">
        <f t="shared" si="2"/>
        <v>170</v>
      </c>
      <c r="G18" s="35"/>
      <c r="H18" s="35"/>
      <c r="I18" s="35"/>
      <c r="J18" s="36">
        <f t="shared" si="1"/>
        <v>0</v>
      </c>
    </row>
    <row r="19" spans="1:10">
      <c r="A19" s="348"/>
      <c r="B19" s="42" t="s">
        <v>228</v>
      </c>
      <c r="C19" s="42">
        <v>486</v>
      </c>
      <c r="D19" s="42"/>
      <c r="E19" s="42"/>
      <c r="F19" s="35">
        <f t="shared" si="2"/>
        <v>486</v>
      </c>
      <c r="G19" s="42"/>
      <c r="H19" s="42"/>
      <c r="I19" s="42"/>
      <c r="J19" s="36">
        <f t="shared" si="1"/>
        <v>0</v>
      </c>
    </row>
    <row r="20" spans="1:10">
      <c r="A20" s="348"/>
      <c r="B20" s="42" t="s">
        <v>236</v>
      </c>
      <c r="C20" s="42">
        <v>146</v>
      </c>
      <c r="D20" s="42"/>
      <c r="E20" s="42"/>
      <c r="F20" s="35">
        <f t="shared" si="2"/>
        <v>146</v>
      </c>
      <c r="G20" s="42"/>
      <c r="H20" s="42"/>
      <c r="I20" s="42"/>
      <c r="J20" s="36">
        <f t="shared" si="1"/>
        <v>0</v>
      </c>
    </row>
    <row r="21" spans="1:10" ht="15.75" thickBot="1">
      <c r="A21" s="349"/>
      <c r="B21" s="37" t="s">
        <v>237</v>
      </c>
      <c r="C21" s="199">
        <f>C17+C18+C19+C20</f>
        <v>802</v>
      </c>
      <c r="D21" s="38"/>
      <c r="E21" s="38"/>
      <c r="F21" s="35">
        <f t="shared" si="2"/>
        <v>802</v>
      </c>
      <c r="G21" s="38"/>
      <c r="H21" s="38"/>
      <c r="I21" s="38"/>
      <c r="J21" s="36">
        <f t="shared" si="1"/>
        <v>0</v>
      </c>
    </row>
    <row r="22" spans="1:10" ht="15.75" thickTop="1">
      <c r="A22" s="363" t="s">
        <v>8</v>
      </c>
      <c r="B22" s="364"/>
      <c r="C22" s="40"/>
      <c r="D22" s="40"/>
      <c r="E22" s="40"/>
      <c r="F22" s="40"/>
      <c r="G22" s="40"/>
      <c r="H22" s="40"/>
      <c r="I22" s="40"/>
      <c r="J22" s="41"/>
    </row>
    <row r="23" spans="1:10">
      <c r="A23" s="347" t="s">
        <v>148</v>
      </c>
      <c r="B23" s="35" t="s">
        <v>147</v>
      </c>
      <c r="C23" s="35">
        <v>157</v>
      </c>
      <c r="D23" s="35"/>
      <c r="E23" s="35"/>
      <c r="F23" s="35">
        <f t="shared" ref="F23:F29" si="3">C23+D23+E23</f>
        <v>157</v>
      </c>
      <c r="G23" s="35"/>
      <c r="H23" s="35"/>
      <c r="I23" s="35"/>
      <c r="J23" s="36">
        <f t="shared" si="1"/>
        <v>0</v>
      </c>
    </row>
    <row r="24" spans="1:10">
      <c r="A24" s="348"/>
      <c r="B24" s="35" t="s">
        <v>39</v>
      </c>
      <c r="C24" s="35">
        <v>155</v>
      </c>
      <c r="D24" s="35"/>
      <c r="E24" s="35"/>
      <c r="F24" s="35">
        <f t="shared" si="3"/>
        <v>155</v>
      </c>
      <c r="G24" s="35"/>
      <c r="H24" s="35"/>
      <c r="I24" s="35"/>
      <c r="J24" s="36">
        <f t="shared" si="1"/>
        <v>0</v>
      </c>
    </row>
    <row r="25" spans="1:10">
      <c r="A25" s="348"/>
      <c r="B25" s="35" t="s">
        <v>146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48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48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48"/>
      <c r="B28" s="42" t="s">
        <v>238</v>
      </c>
      <c r="C28" s="42">
        <v>126</v>
      </c>
      <c r="D28" s="42"/>
      <c r="E28" s="42"/>
      <c r="F28" s="35">
        <f t="shared" si="3"/>
        <v>126</v>
      </c>
      <c r="G28" s="42"/>
      <c r="H28" s="42"/>
      <c r="I28" s="42"/>
      <c r="J28" s="36">
        <f t="shared" si="1"/>
        <v>0</v>
      </c>
    </row>
    <row r="29" spans="1:10" ht="15.75" thickBot="1">
      <c r="A29" s="349"/>
      <c r="B29" s="37" t="s">
        <v>229</v>
      </c>
      <c r="C29" s="199">
        <f>C26+C27+C28</f>
        <v>126</v>
      </c>
      <c r="D29" s="38"/>
      <c r="E29" s="38"/>
      <c r="F29" s="35">
        <f t="shared" si="3"/>
        <v>126</v>
      </c>
      <c r="G29" s="38"/>
      <c r="H29" s="38"/>
      <c r="I29" s="38"/>
      <c r="J29" s="36">
        <f t="shared" si="1"/>
        <v>0</v>
      </c>
    </row>
    <row r="30" spans="1:10" ht="15.75" thickTop="1">
      <c r="A30" s="363" t="s">
        <v>9</v>
      </c>
      <c r="B30" s="364"/>
      <c r="C30" s="40"/>
      <c r="D30" s="40"/>
      <c r="E30" s="40"/>
      <c r="F30" s="40"/>
      <c r="G30" s="40"/>
      <c r="H30" s="40"/>
      <c r="I30" s="40"/>
      <c r="J30" s="41"/>
    </row>
    <row r="31" spans="1:10">
      <c r="A31" s="347" t="s">
        <v>148</v>
      </c>
      <c r="B31" s="35" t="s">
        <v>147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48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48"/>
      <c r="B33" s="35" t="s">
        <v>146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48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48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49"/>
      <c r="B36" s="37" t="s">
        <v>42</v>
      </c>
      <c r="C36" s="199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63" t="s">
        <v>10</v>
      </c>
      <c r="B37" s="364"/>
      <c r="C37" s="40"/>
      <c r="D37" s="40"/>
      <c r="E37" s="40"/>
      <c r="F37" s="40"/>
      <c r="G37" s="40"/>
      <c r="H37" s="40"/>
      <c r="I37" s="40"/>
      <c r="J37" s="41"/>
    </row>
    <row r="38" spans="1:10">
      <c r="A38" s="347" t="s">
        <v>148</v>
      </c>
      <c r="B38" s="35" t="s">
        <v>147</v>
      </c>
      <c r="C38" s="35">
        <v>63</v>
      </c>
      <c r="D38" s="35"/>
      <c r="E38" s="35"/>
      <c r="F38" s="35">
        <f t="shared" ref="F38:F44" si="5">C38+D38+E38</f>
        <v>63</v>
      </c>
      <c r="G38" s="35"/>
      <c r="H38" s="35"/>
      <c r="I38" s="35"/>
      <c r="J38" s="36">
        <f t="shared" si="1"/>
        <v>0</v>
      </c>
    </row>
    <row r="39" spans="1:10">
      <c r="A39" s="348"/>
      <c r="B39" s="35" t="s">
        <v>39</v>
      </c>
      <c r="C39" s="35">
        <v>61</v>
      </c>
      <c r="D39" s="35"/>
      <c r="E39" s="35"/>
      <c r="F39" s="35">
        <f t="shared" si="5"/>
        <v>61</v>
      </c>
      <c r="G39" s="35"/>
      <c r="H39" s="35"/>
      <c r="I39" s="35"/>
      <c r="J39" s="36">
        <f t="shared" si="1"/>
        <v>0</v>
      </c>
    </row>
    <row r="40" spans="1:10">
      <c r="A40" s="348"/>
      <c r="B40" s="35" t="s">
        <v>146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48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48"/>
      <c r="B42" s="35" t="s">
        <v>41</v>
      </c>
      <c r="C42" s="35">
        <v>0</v>
      </c>
      <c r="D42" s="35"/>
      <c r="E42" s="35"/>
      <c r="F42" s="35">
        <f t="shared" si="5"/>
        <v>0</v>
      </c>
      <c r="G42" s="35"/>
      <c r="H42" s="35"/>
      <c r="I42" s="35"/>
      <c r="J42" s="36">
        <f t="shared" si="1"/>
        <v>0</v>
      </c>
    </row>
    <row r="43" spans="1:10">
      <c r="A43" s="348"/>
      <c r="B43" s="42" t="s">
        <v>238</v>
      </c>
      <c r="C43" s="42">
        <v>54</v>
      </c>
      <c r="D43" s="42"/>
      <c r="E43" s="42"/>
      <c r="F43" s="35">
        <f t="shared" si="5"/>
        <v>54</v>
      </c>
      <c r="G43" s="42"/>
      <c r="H43" s="42"/>
      <c r="I43" s="42"/>
      <c r="J43" s="36">
        <f t="shared" si="1"/>
        <v>0</v>
      </c>
    </row>
    <row r="44" spans="1:10" ht="15.75" thickBot="1">
      <c r="A44" s="349"/>
      <c r="B44" s="37" t="s">
        <v>229</v>
      </c>
      <c r="C44" s="199">
        <f>C41+C42+C43</f>
        <v>54</v>
      </c>
      <c r="D44" s="38"/>
      <c r="E44" s="38"/>
      <c r="F44" s="35">
        <f t="shared" si="5"/>
        <v>54</v>
      </c>
      <c r="G44" s="38"/>
      <c r="H44" s="38"/>
      <c r="I44" s="38"/>
      <c r="J44" s="36">
        <f t="shared" si="1"/>
        <v>0</v>
      </c>
    </row>
    <row r="45" spans="1:10" ht="15.75" thickTop="1">
      <c r="A45" s="363" t="s">
        <v>149</v>
      </c>
      <c r="B45" s="364"/>
      <c r="C45" s="40"/>
      <c r="D45" s="40"/>
      <c r="E45" s="40"/>
      <c r="F45" s="40"/>
      <c r="G45" s="40"/>
      <c r="H45" s="40"/>
      <c r="I45" s="40"/>
      <c r="J45" s="41"/>
    </row>
    <row r="46" spans="1:10">
      <c r="A46" s="347" t="s">
        <v>148</v>
      </c>
      <c r="B46" s="35" t="s">
        <v>147</v>
      </c>
      <c r="C46" s="35">
        <v>519</v>
      </c>
      <c r="D46" s="35"/>
      <c r="E46" s="35"/>
      <c r="F46" s="35">
        <f t="shared" ref="F46:F51" si="6">C46+D46+E46</f>
        <v>519</v>
      </c>
      <c r="G46" s="35"/>
      <c r="H46" s="35"/>
      <c r="I46" s="35"/>
      <c r="J46" s="36">
        <f t="shared" si="1"/>
        <v>0</v>
      </c>
    </row>
    <row r="47" spans="1:10">
      <c r="A47" s="348"/>
      <c r="B47" s="35" t="s">
        <v>39</v>
      </c>
      <c r="C47" s="35">
        <v>273</v>
      </c>
      <c r="D47" s="35"/>
      <c r="E47" s="35"/>
      <c r="F47" s="35">
        <f t="shared" si="6"/>
        <v>273</v>
      </c>
      <c r="G47" s="35"/>
      <c r="H47" s="35"/>
      <c r="I47" s="35"/>
      <c r="J47" s="36">
        <f t="shared" si="1"/>
        <v>0</v>
      </c>
    </row>
    <row r="48" spans="1:10">
      <c r="A48" s="348"/>
      <c r="B48" s="35" t="s">
        <v>146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48"/>
      <c r="B49" s="43" t="s">
        <v>230</v>
      </c>
      <c r="C49" s="35">
        <v>142</v>
      </c>
      <c r="D49" s="35"/>
      <c r="E49" s="35"/>
      <c r="F49" s="35">
        <f t="shared" si="6"/>
        <v>142</v>
      </c>
      <c r="G49" s="35"/>
      <c r="H49" s="35"/>
      <c r="I49" s="35"/>
      <c r="J49" s="36">
        <f t="shared" si="1"/>
        <v>0</v>
      </c>
    </row>
    <row r="50" spans="1:10">
      <c r="A50" s="348"/>
      <c r="B50" s="35" t="s">
        <v>41</v>
      </c>
      <c r="C50" s="35">
        <v>20</v>
      </c>
      <c r="D50" s="35"/>
      <c r="E50" s="35"/>
      <c r="F50" s="35">
        <f t="shared" si="6"/>
        <v>20</v>
      </c>
      <c r="G50" s="35"/>
      <c r="H50" s="35"/>
      <c r="I50" s="35"/>
      <c r="J50" s="36">
        <f t="shared" si="1"/>
        <v>0</v>
      </c>
    </row>
    <row r="51" spans="1:10" ht="15.75" thickBot="1">
      <c r="A51" s="349"/>
      <c r="B51" s="37" t="s">
        <v>42</v>
      </c>
      <c r="C51" s="199">
        <f>C49+C50</f>
        <v>162</v>
      </c>
      <c r="D51" s="38"/>
      <c r="E51" s="38"/>
      <c r="F51" s="35">
        <f t="shared" si="6"/>
        <v>162</v>
      </c>
      <c r="G51" s="38"/>
      <c r="H51" s="38"/>
      <c r="I51" s="38"/>
      <c r="J51" s="36">
        <f t="shared" si="1"/>
        <v>0</v>
      </c>
    </row>
    <row r="52" spans="1:10" ht="15.75" thickTop="1">
      <c r="A52" s="363" t="s">
        <v>11</v>
      </c>
      <c r="B52" s="364"/>
      <c r="C52" s="40"/>
      <c r="D52" s="40"/>
      <c r="E52" s="40"/>
      <c r="F52" s="40"/>
      <c r="G52" s="40"/>
      <c r="H52" s="40"/>
      <c r="I52" s="40"/>
      <c r="J52" s="41"/>
    </row>
    <row r="53" spans="1:10">
      <c r="A53" s="347" t="s">
        <v>148</v>
      </c>
      <c r="B53" s="35" t="s">
        <v>147</v>
      </c>
      <c r="C53" s="35">
        <v>0</v>
      </c>
      <c r="D53" s="35"/>
      <c r="E53" s="35"/>
      <c r="F53" s="35">
        <f t="shared" ref="F53:F58" si="7">C53+D53+E53</f>
        <v>0</v>
      </c>
      <c r="G53" s="35"/>
      <c r="H53" s="35"/>
      <c r="I53" s="35"/>
      <c r="J53" s="36">
        <f t="shared" si="1"/>
        <v>0</v>
      </c>
    </row>
    <row r="54" spans="1:10">
      <c r="A54" s="348"/>
      <c r="B54" s="35" t="s">
        <v>39</v>
      </c>
      <c r="C54" s="35">
        <v>0</v>
      </c>
      <c r="D54" s="35"/>
      <c r="E54" s="35"/>
      <c r="F54" s="35">
        <f t="shared" si="7"/>
        <v>0</v>
      </c>
      <c r="G54" s="35"/>
      <c r="H54" s="35"/>
      <c r="I54" s="35"/>
      <c r="J54" s="36">
        <f t="shared" si="1"/>
        <v>0</v>
      </c>
    </row>
    <row r="55" spans="1:10">
      <c r="A55" s="348"/>
      <c r="B55" s="35" t="s">
        <v>146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48"/>
      <c r="B56" s="35" t="s">
        <v>232</v>
      </c>
      <c r="C56" s="35">
        <v>0</v>
      </c>
      <c r="D56" s="35"/>
      <c r="E56" s="35"/>
      <c r="F56" s="35">
        <f t="shared" si="7"/>
        <v>0</v>
      </c>
      <c r="G56" s="35"/>
      <c r="H56" s="35"/>
      <c r="I56" s="35"/>
      <c r="J56" s="36">
        <f t="shared" si="1"/>
        <v>0</v>
      </c>
    </row>
    <row r="57" spans="1:10">
      <c r="A57" s="348"/>
      <c r="B57" s="35" t="s">
        <v>231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49"/>
      <c r="B58" s="37" t="s">
        <v>42</v>
      </c>
      <c r="C58" s="200">
        <f>C56+C57</f>
        <v>0</v>
      </c>
      <c r="D58" s="42"/>
      <c r="E58" s="42"/>
      <c r="F58" s="35">
        <f t="shared" si="7"/>
        <v>0</v>
      </c>
      <c r="G58" s="42"/>
      <c r="H58" s="42"/>
      <c r="I58" s="42"/>
      <c r="J58" s="36">
        <f t="shared" si="1"/>
        <v>0</v>
      </c>
    </row>
    <row r="59" spans="1:10" ht="15.75" thickTop="1">
      <c r="A59" s="363" t="s">
        <v>44</v>
      </c>
      <c r="B59" s="364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65" t="s">
        <v>148</v>
      </c>
      <c r="B60" s="35" t="s">
        <v>45</v>
      </c>
      <c r="C60" s="35">
        <v>334</v>
      </c>
      <c r="D60" s="35"/>
      <c r="E60" s="35"/>
      <c r="F60" s="35">
        <f t="shared" ref="F60:F72" si="8">C60+D60+E60</f>
        <v>334</v>
      </c>
      <c r="G60" s="35"/>
      <c r="H60" s="35"/>
      <c r="I60" s="35"/>
      <c r="J60" s="35">
        <f t="shared" si="1"/>
        <v>0</v>
      </c>
    </row>
    <row r="61" spans="1:10">
      <c r="A61" s="366"/>
      <c r="B61" s="35" t="s">
        <v>39</v>
      </c>
      <c r="C61" s="35">
        <v>278</v>
      </c>
      <c r="D61" s="35"/>
      <c r="E61" s="35"/>
      <c r="F61" s="35">
        <f t="shared" si="8"/>
        <v>278</v>
      </c>
      <c r="G61" s="35"/>
      <c r="H61" s="35"/>
      <c r="I61" s="35"/>
      <c r="J61" s="35">
        <f t="shared" si="1"/>
        <v>0</v>
      </c>
    </row>
    <row r="62" spans="1:10">
      <c r="A62" s="366"/>
      <c r="B62" s="35" t="s">
        <v>146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66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66"/>
      <c r="B64" s="35" t="s">
        <v>41</v>
      </c>
      <c r="C64" s="35">
        <v>12</v>
      </c>
      <c r="D64" s="35"/>
      <c r="E64" s="35"/>
      <c r="F64" s="35">
        <f t="shared" si="8"/>
        <v>12</v>
      </c>
      <c r="G64" s="35"/>
      <c r="H64" s="35"/>
      <c r="I64" s="35"/>
      <c r="J64" s="35">
        <f t="shared" si="1"/>
        <v>0</v>
      </c>
    </row>
    <row r="65" spans="1:36">
      <c r="A65" s="366"/>
      <c r="B65" s="43" t="s">
        <v>42</v>
      </c>
      <c r="C65" s="201">
        <f>C63+C64</f>
        <v>12</v>
      </c>
      <c r="D65" s="35"/>
      <c r="E65" s="35"/>
      <c r="F65" s="35">
        <f t="shared" si="8"/>
        <v>12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164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67" t="s">
        <v>148</v>
      </c>
      <c r="B67" s="35" t="s">
        <v>147</v>
      </c>
      <c r="C67" s="35">
        <v>26</v>
      </c>
      <c r="D67" s="35"/>
      <c r="E67" s="35"/>
      <c r="F67" s="35">
        <f t="shared" si="8"/>
        <v>26</v>
      </c>
      <c r="G67" s="35"/>
      <c r="H67" s="35"/>
      <c r="I67" s="35"/>
      <c r="J67" s="35">
        <f t="shared" si="1"/>
        <v>0</v>
      </c>
    </row>
    <row r="68" spans="1:36">
      <c r="A68" s="367"/>
      <c r="B68" s="35" t="s">
        <v>39</v>
      </c>
      <c r="C68" s="35">
        <v>26</v>
      </c>
      <c r="D68" s="35"/>
      <c r="E68" s="35"/>
      <c r="F68" s="35">
        <f t="shared" si="8"/>
        <v>26</v>
      </c>
      <c r="G68" s="35"/>
      <c r="H68" s="35"/>
      <c r="I68" s="35"/>
      <c r="J68" s="35">
        <f t="shared" si="1"/>
        <v>0</v>
      </c>
    </row>
    <row r="69" spans="1:36">
      <c r="A69" s="367"/>
      <c r="B69" s="35" t="s">
        <v>146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67"/>
      <c r="B70" s="35" t="s">
        <v>40</v>
      </c>
      <c r="C70" s="35">
        <v>4</v>
      </c>
      <c r="D70" s="35"/>
      <c r="E70" s="35"/>
      <c r="F70" s="35">
        <f t="shared" si="8"/>
        <v>4</v>
      </c>
      <c r="G70" s="35"/>
      <c r="H70" s="35"/>
      <c r="I70" s="35"/>
      <c r="J70" s="35">
        <f t="shared" si="1"/>
        <v>0</v>
      </c>
    </row>
    <row r="71" spans="1:36">
      <c r="A71" s="367"/>
      <c r="B71" s="35" t="s">
        <v>41</v>
      </c>
      <c r="C71" s="35">
        <v>8</v>
      </c>
      <c r="D71" s="35"/>
      <c r="E71" s="35"/>
      <c r="F71" s="35">
        <f t="shared" si="8"/>
        <v>8</v>
      </c>
      <c r="G71" s="35"/>
      <c r="H71" s="35"/>
      <c r="I71" s="35"/>
      <c r="J71" s="35">
        <f t="shared" si="1"/>
        <v>0</v>
      </c>
    </row>
    <row r="72" spans="1:36">
      <c r="A72" s="367"/>
      <c r="B72" s="43" t="s">
        <v>42</v>
      </c>
      <c r="C72" s="201">
        <f>C70+C71</f>
        <v>12</v>
      </c>
      <c r="D72" s="35"/>
      <c r="E72" s="35"/>
      <c r="F72" s="35">
        <f t="shared" si="8"/>
        <v>12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68" t="s">
        <v>163</v>
      </c>
      <c r="B74" s="369"/>
      <c r="C74" s="369"/>
      <c r="D74" s="369"/>
      <c r="E74" s="369"/>
      <c r="F74" s="369"/>
      <c r="G74" s="369"/>
      <c r="H74" s="369"/>
      <c r="I74" s="369"/>
      <c r="J74" s="370"/>
    </row>
    <row r="75" spans="1:36" ht="15.75">
      <c r="A75" s="360" t="s">
        <v>33</v>
      </c>
      <c r="B75" s="360"/>
      <c r="C75" s="362" t="s">
        <v>458</v>
      </c>
      <c r="D75" s="362"/>
      <c r="E75" s="362"/>
      <c r="F75" s="362"/>
      <c r="G75" s="362" t="s">
        <v>296</v>
      </c>
      <c r="H75" s="362"/>
      <c r="I75" s="362"/>
      <c r="J75" s="362"/>
    </row>
    <row r="76" spans="1:36" ht="31.5">
      <c r="A76" s="361"/>
      <c r="B76" s="361"/>
      <c r="C76" s="7" t="s">
        <v>34</v>
      </c>
      <c r="D76" s="7" t="s">
        <v>222</v>
      </c>
      <c r="E76" s="7" t="s">
        <v>150</v>
      </c>
      <c r="F76" s="7" t="s">
        <v>3</v>
      </c>
      <c r="G76" s="7" t="s">
        <v>34</v>
      </c>
      <c r="H76" s="7" t="s">
        <v>222</v>
      </c>
      <c r="I76" s="7" t="s">
        <v>150</v>
      </c>
      <c r="J76" s="7" t="s">
        <v>3</v>
      </c>
    </row>
    <row r="77" spans="1:36" ht="18.75" customHeight="1">
      <c r="A77" s="53"/>
      <c r="B77" s="43" t="s">
        <v>165</v>
      </c>
      <c r="C77" s="285">
        <v>267</v>
      </c>
      <c r="D77" s="43"/>
      <c r="E77" s="43"/>
      <c r="F77" s="201">
        <f>C77+D77+E77</f>
        <v>267</v>
      </c>
      <c r="G77" s="43"/>
      <c r="H77" s="43"/>
      <c r="I77" s="43"/>
      <c r="J77" s="43">
        <f>G77+H77+I77</f>
        <v>0</v>
      </c>
    </row>
    <row r="79" spans="1:36" s="108" customFormat="1">
      <c r="A79" s="350" t="s">
        <v>226</v>
      </c>
      <c r="B79" s="350"/>
      <c r="C79" s="350"/>
      <c r="D79" s="350"/>
      <c r="E79" s="350"/>
      <c r="F79" s="350"/>
      <c r="G79" s="350"/>
      <c r="H79" s="350"/>
      <c r="I79" s="350"/>
      <c r="J79" s="350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S9" sqref="S9:S12"/>
    </sheetView>
  </sheetViews>
  <sheetFormatPr defaultColWidth="9.140625"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74" t="s">
        <v>198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6"/>
    </row>
    <row r="2" spans="1:25" s="89" customFormat="1" ht="15">
      <c r="A2" s="377" t="s">
        <v>12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</row>
    <row r="3" spans="1:25" s="89" customFormat="1" ht="18" customHeight="1">
      <c r="A3" s="378" t="s">
        <v>277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9" t="s">
        <v>459</v>
      </c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</row>
    <row r="4" spans="1:25" s="68" customFormat="1" ht="12.75">
      <c r="A4" s="373" t="s">
        <v>13</v>
      </c>
      <c r="B4" s="373" t="s">
        <v>239</v>
      </c>
      <c r="C4" s="373" t="s">
        <v>235</v>
      </c>
      <c r="D4" s="373" t="s">
        <v>109</v>
      </c>
      <c r="E4" s="380" t="s">
        <v>138</v>
      </c>
      <c r="F4" s="380" t="s">
        <v>111</v>
      </c>
      <c r="G4" s="381" t="s">
        <v>240</v>
      </c>
      <c r="H4" s="381"/>
      <c r="I4" s="382" t="s">
        <v>241</v>
      </c>
      <c r="J4" s="382"/>
      <c r="K4" s="382"/>
      <c r="L4" s="382"/>
      <c r="M4" s="382"/>
      <c r="N4" s="382"/>
      <c r="O4" s="383" t="s">
        <v>243</v>
      </c>
      <c r="P4" s="383"/>
      <c r="Q4" s="383"/>
      <c r="R4" s="383"/>
      <c r="S4" s="383"/>
      <c r="T4" s="384" t="s">
        <v>244</v>
      </c>
      <c r="U4" s="384"/>
      <c r="V4" s="384"/>
      <c r="W4" s="384"/>
      <c r="X4" s="384"/>
      <c r="Y4" s="373" t="s">
        <v>4</v>
      </c>
    </row>
    <row r="5" spans="1:25" s="68" customFormat="1" ht="102">
      <c r="A5" s="373"/>
      <c r="B5" s="373"/>
      <c r="C5" s="373"/>
      <c r="D5" s="373"/>
      <c r="E5" s="380"/>
      <c r="F5" s="380"/>
      <c r="G5" s="371" t="s">
        <v>139</v>
      </c>
      <c r="H5" s="371" t="s">
        <v>140</v>
      </c>
      <c r="I5" s="386" t="s">
        <v>56</v>
      </c>
      <c r="J5" s="386" t="s">
        <v>242</v>
      </c>
      <c r="K5" s="386" t="s">
        <v>14</v>
      </c>
      <c r="L5" s="386" t="s">
        <v>57</v>
      </c>
      <c r="M5" s="386" t="s">
        <v>15</v>
      </c>
      <c r="N5" s="386" t="s">
        <v>58</v>
      </c>
      <c r="O5" s="388" t="s">
        <v>141</v>
      </c>
      <c r="P5" s="388" t="s">
        <v>254</v>
      </c>
      <c r="Q5" s="385" t="s">
        <v>255</v>
      </c>
      <c r="R5" s="385" t="s">
        <v>256</v>
      </c>
      <c r="S5" s="385" t="s">
        <v>257</v>
      </c>
      <c r="T5" s="373" t="s">
        <v>108</v>
      </c>
      <c r="U5" s="391"/>
      <c r="V5" s="373" t="s">
        <v>142</v>
      </c>
      <c r="W5" s="373"/>
      <c r="X5" s="117" t="s">
        <v>143</v>
      </c>
      <c r="Y5" s="373"/>
    </row>
    <row r="6" spans="1:25" s="68" customFormat="1" ht="18" customHeight="1">
      <c r="A6" s="373"/>
      <c r="B6" s="373"/>
      <c r="C6" s="373"/>
      <c r="D6" s="373"/>
      <c r="E6" s="380"/>
      <c r="F6" s="380"/>
      <c r="G6" s="372"/>
      <c r="H6" s="372"/>
      <c r="I6" s="387"/>
      <c r="J6" s="387"/>
      <c r="K6" s="387"/>
      <c r="L6" s="387"/>
      <c r="M6" s="387"/>
      <c r="N6" s="387"/>
      <c r="O6" s="389"/>
      <c r="P6" s="389"/>
      <c r="Q6" s="385"/>
      <c r="R6" s="385"/>
      <c r="S6" s="385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73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73" t="s">
        <v>110</v>
      </c>
      <c r="B8" s="373"/>
      <c r="C8" s="373"/>
      <c r="D8" s="373"/>
      <c r="E8" s="373"/>
      <c r="F8" s="373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94">
        <v>175</v>
      </c>
      <c r="U8" s="394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269</v>
      </c>
      <c r="C9" s="153" t="s">
        <v>272</v>
      </c>
      <c r="D9" s="82" t="s">
        <v>269</v>
      </c>
      <c r="E9" s="65"/>
      <c r="F9" s="65" t="s">
        <v>276</v>
      </c>
      <c r="G9" s="256">
        <v>2408</v>
      </c>
      <c r="H9" s="61" t="s">
        <v>278</v>
      </c>
      <c r="I9" s="90" t="s">
        <v>278</v>
      </c>
      <c r="J9" s="90" t="s">
        <v>278</v>
      </c>
      <c r="K9" s="90" t="s">
        <v>278</v>
      </c>
      <c r="L9" s="90" t="s">
        <v>278</v>
      </c>
      <c r="M9" s="90" t="s">
        <v>278</v>
      </c>
      <c r="N9" s="90" t="s">
        <v>278</v>
      </c>
      <c r="O9" s="256">
        <v>1734</v>
      </c>
      <c r="P9" s="256">
        <v>1445</v>
      </c>
      <c r="Q9" s="256">
        <v>1734</v>
      </c>
      <c r="R9" s="256">
        <v>1445</v>
      </c>
      <c r="S9" s="233">
        <v>231</v>
      </c>
      <c r="T9" s="91" t="s">
        <v>278</v>
      </c>
      <c r="U9" s="91" t="s">
        <v>278</v>
      </c>
      <c r="V9" s="91" t="s">
        <v>278</v>
      </c>
      <c r="W9" s="91" t="s">
        <v>278</v>
      </c>
      <c r="X9" s="91" t="s">
        <v>278</v>
      </c>
      <c r="Y9" s="93"/>
    </row>
    <row r="10" spans="1:25" s="89" customFormat="1" ht="18">
      <c r="A10" s="116">
        <v>2</v>
      </c>
      <c r="B10" s="82" t="s">
        <v>269</v>
      </c>
      <c r="C10" s="154" t="s">
        <v>273</v>
      </c>
      <c r="D10" s="82" t="s">
        <v>269</v>
      </c>
      <c r="E10" s="94"/>
      <c r="F10" s="191" t="s">
        <v>286</v>
      </c>
      <c r="G10" s="256">
        <v>481</v>
      </c>
      <c r="H10" s="61" t="s">
        <v>278</v>
      </c>
      <c r="I10" s="90" t="s">
        <v>278</v>
      </c>
      <c r="J10" s="90" t="s">
        <v>278</v>
      </c>
      <c r="K10" s="90" t="s">
        <v>278</v>
      </c>
      <c r="L10" s="90" t="s">
        <v>278</v>
      </c>
      <c r="M10" s="90" t="s">
        <v>278</v>
      </c>
      <c r="N10" s="90" t="s">
        <v>278</v>
      </c>
      <c r="O10" s="256">
        <v>347</v>
      </c>
      <c r="P10" s="256">
        <v>289</v>
      </c>
      <c r="Q10" s="256">
        <v>347</v>
      </c>
      <c r="R10" s="256">
        <v>289</v>
      </c>
      <c r="S10" s="233">
        <v>57</v>
      </c>
      <c r="T10" s="91" t="s">
        <v>278</v>
      </c>
      <c r="U10" s="91" t="s">
        <v>278</v>
      </c>
      <c r="V10" s="91" t="s">
        <v>278</v>
      </c>
      <c r="W10" s="91" t="s">
        <v>278</v>
      </c>
      <c r="X10" s="91" t="s">
        <v>278</v>
      </c>
      <c r="Y10" s="93"/>
    </row>
    <row r="11" spans="1:25" s="89" customFormat="1">
      <c r="A11" s="116">
        <v>3</v>
      </c>
      <c r="B11" s="82" t="s">
        <v>269</v>
      </c>
      <c r="C11" s="153" t="s">
        <v>274</v>
      </c>
      <c r="D11" s="82" t="s">
        <v>269</v>
      </c>
      <c r="E11" s="66"/>
      <c r="F11" s="65" t="s">
        <v>276</v>
      </c>
      <c r="G11" s="256">
        <v>1012</v>
      </c>
      <c r="H11" s="61" t="s">
        <v>278</v>
      </c>
      <c r="I11" s="90" t="s">
        <v>278</v>
      </c>
      <c r="J11" s="90" t="s">
        <v>278</v>
      </c>
      <c r="K11" s="90" t="s">
        <v>278</v>
      </c>
      <c r="L11" s="90" t="s">
        <v>278</v>
      </c>
      <c r="M11" s="90" t="s">
        <v>278</v>
      </c>
      <c r="N11" s="90" t="s">
        <v>278</v>
      </c>
      <c r="O11" s="256">
        <v>729</v>
      </c>
      <c r="P11" s="256">
        <v>607</v>
      </c>
      <c r="Q11" s="256">
        <v>729</v>
      </c>
      <c r="R11" s="256">
        <v>607</v>
      </c>
      <c r="S11" s="233">
        <v>139</v>
      </c>
      <c r="T11" s="91" t="s">
        <v>278</v>
      </c>
      <c r="U11" s="91" t="s">
        <v>278</v>
      </c>
      <c r="V11" s="91" t="s">
        <v>278</v>
      </c>
      <c r="W11" s="91" t="s">
        <v>278</v>
      </c>
      <c r="X11" s="91" t="s">
        <v>278</v>
      </c>
      <c r="Y11" s="95"/>
    </row>
    <row r="12" spans="1:25" s="89" customFormat="1">
      <c r="A12" s="116">
        <v>4</v>
      </c>
      <c r="B12" s="82" t="s">
        <v>269</v>
      </c>
      <c r="C12" s="153" t="s">
        <v>275</v>
      </c>
      <c r="D12" s="82" t="s">
        <v>269</v>
      </c>
      <c r="E12" s="96"/>
      <c r="F12" s="65" t="s">
        <v>276</v>
      </c>
      <c r="G12" s="256">
        <v>915</v>
      </c>
      <c r="H12" s="61" t="s">
        <v>278</v>
      </c>
      <c r="I12" s="90" t="s">
        <v>278</v>
      </c>
      <c r="J12" s="90" t="s">
        <v>278</v>
      </c>
      <c r="K12" s="90" t="s">
        <v>278</v>
      </c>
      <c r="L12" s="90" t="s">
        <v>278</v>
      </c>
      <c r="M12" s="90" t="s">
        <v>278</v>
      </c>
      <c r="N12" s="90" t="s">
        <v>278</v>
      </c>
      <c r="O12" s="256">
        <v>659</v>
      </c>
      <c r="P12" s="256">
        <v>549</v>
      </c>
      <c r="Q12" s="256">
        <v>659</v>
      </c>
      <c r="R12" s="256">
        <v>549</v>
      </c>
      <c r="S12" s="233">
        <v>128</v>
      </c>
      <c r="T12" s="91" t="s">
        <v>278</v>
      </c>
      <c r="U12" s="91" t="s">
        <v>278</v>
      </c>
      <c r="V12" s="91" t="s">
        <v>278</v>
      </c>
      <c r="W12" s="91" t="s">
        <v>278</v>
      </c>
      <c r="X12" s="91" t="s">
        <v>278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190" t="s">
        <v>279</v>
      </c>
      <c r="P16" s="88"/>
      <c r="R16" s="225"/>
    </row>
    <row r="17" spans="2:25" ht="12.75">
      <c r="B17" s="190" t="s">
        <v>285</v>
      </c>
      <c r="P17" s="88"/>
      <c r="R17" s="225"/>
    </row>
    <row r="18" spans="2:25">
      <c r="P18" s="88"/>
    </row>
    <row r="19" spans="2:25">
      <c r="P19" s="88"/>
    </row>
    <row r="26" spans="2:25">
      <c r="V26" s="392"/>
      <c r="W26" s="392"/>
      <c r="X26" s="392"/>
      <c r="Y26" s="392"/>
    </row>
    <row r="27" spans="2:25">
      <c r="V27" s="392"/>
      <c r="W27" s="392"/>
      <c r="X27" s="392"/>
      <c r="Y27" s="392"/>
    </row>
    <row r="28" spans="2:25">
      <c r="V28" s="393"/>
      <c r="W28" s="393"/>
      <c r="X28" s="393"/>
      <c r="Y28" s="393"/>
    </row>
    <row r="29" spans="2:25">
      <c r="V29" s="390"/>
      <c r="W29" s="118"/>
      <c r="X29" s="390"/>
      <c r="Y29" s="118"/>
    </row>
    <row r="30" spans="2:25">
      <c r="V30" s="390"/>
      <c r="W30" s="118"/>
      <c r="X30" s="390"/>
      <c r="Y30" s="118"/>
    </row>
    <row r="31" spans="2:25">
      <c r="V31" s="390"/>
      <c r="W31" s="390"/>
      <c r="X31" s="390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95" t="s">
        <v>250</v>
      </c>
      <c r="B1" s="396"/>
      <c r="C1" s="396"/>
      <c r="D1" s="396"/>
      <c r="E1" s="396"/>
      <c r="F1" s="396"/>
      <c r="G1" s="396"/>
      <c r="H1" s="396"/>
      <c r="I1" s="396"/>
      <c r="J1" s="397"/>
    </row>
    <row r="2" spans="1:12">
      <c r="A2" s="398" t="s">
        <v>47</v>
      </c>
      <c r="B2" s="398"/>
      <c r="C2" s="398"/>
      <c r="D2" s="398"/>
      <c r="E2" s="398"/>
      <c r="F2" s="399" t="s">
        <v>74</v>
      </c>
      <c r="G2" s="399"/>
      <c r="H2" s="399"/>
      <c r="I2" s="399"/>
      <c r="J2" s="399"/>
      <c r="K2" s="6"/>
      <c r="L2" s="6"/>
    </row>
    <row r="3" spans="1:12">
      <c r="A3" s="400" t="s">
        <v>249</v>
      </c>
      <c r="B3" s="400"/>
      <c r="C3" s="400"/>
      <c r="D3" s="400"/>
      <c r="E3" s="400"/>
      <c r="F3" s="400"/>
      <c r="G3" s="400"/>
      <c r="H3" s="400"/>
      <c r="I3" s="400"/>
      <c r="J3" s="400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246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4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202" customWidth="1"/>
    <col min="2" max="2" width="21.42578125" style="202" customWidth="1"/>
    <col min="3" max="3" width="18.85546875" style="202" customWidth="1"/>
    <col min="4" max="4" width="22.42578125" style="202" customWidth="1"/>
    <col min="5" max="5" width="14.28515625" style="202" customWidth="1"/>
    <col min="6" max="6" width="15.140625" style="202" customWidth="1"/>
    <col min="7" max="7" width="26.42578125" style="202" customWidth="1"/>
    <col min="8" max="8" width="21.7109375" style="202" customWidth="1"/>
    <col min="9" max="9" width="16.85546875" style="202" customWidth="1"/>
    <col min="10" max="10" width="9.140625" style="202" customWidth="1"/>
    <col min="11" max="11" width="14.140625" style="202" customWidth="1"/>
    <col min="12" max="12" width="10" style="202" customWidth="1"/>
    <col min="13" max="16384" width="10" style="202"/>
  </cols>
  <sheetData>
    <row r="1" spans="1:11" ht="15" customHeight="1">
      <c r="A1" s="403" t="s">
        <v>293</v>
      </c>
      <c r="B1" s="404"/>
      <c r="C1" s="404"/>
      <c r="D1" s="404"/>
      <c r="E1" s="404"/>
      <c r="F1" s="404"/>
      <c r="G1" s="404"/>
      <c r="H1" s="404"/>
      <c r="I1" s="405"/>
      <c r="J1" s="204"/>
      <c r="K1" s="204"/>
    </row>
    <row r="2" spans="1:11" ht="15" customHeight="1">
      <c r="A2" s="406" t="s">
        <v>290</v>
      </c>
      <c r="B2" s="407"/>
      <c r="C2" s="407"/>
      <c r="D2" s="407"/>
      <c r="E2" s="407"/>
      <c r="F2" s="407"/>
      <c r="G2" s="407"/>
      <c r="H2" s="407"/>
      <c r="I2" s="407"/>
      <c r="J2" s="204"/>
      <c r="K2" s="204"/>
    </row>
    <row r="3" spans="1:11" ht="15" customHeight="1">
      <c r="A3" s="408" t="s">
        <v>328</v>
      </c>
      <c r="B3" s="409"/>
      <c r="C3" s="409"/>
      <c r="D3" s="409"/>
      <c r="E3" s="409"/>
      <c r="F3" s="409"/>
      <c r="G3" s="409"/>
      <c r="H3" s="409"/>
      <c r="I3" s="409"/>
      <c r="J3" s="204"/>
      <c r="K3" s="204"/>
    </row>
    <row r="4" spans="1:11" ht="75" customHeight="1">
      <c r="A4" s="205" t="s">
        <v>23</v>
      </c>
      <c r="B4" s="205" t="s">
        <v>76</v>
      </c>
      <c r="C4" s="205" t="s">
        <v>77</v>
      </c>
      <c r="D4" s="205" t="s">
        <v>24</v>
      </c>
      <c r="E4" s="205" t="s">
        <v>25</v>
      </c>
      <c r="F4" s="205" t="s">
        <v>16</v>
      </c>
      <c r="G4" s="205" t="s">
        <v>78</v>
      </c>
      <c r="H4" s="205" t="s">
        <v>79</v>
      </c>
      <c r="I4" s="205" t="s">
        <v>151</v>
      </c>
      <c r="J4" s="204"/>
      <c r="K4" s="204"/>
    </row>
    <row r="5" spans="1:11" ht="15" customHeight="1">
      <c r="A5" s="206">
        <v>1</v>
      </c>
      <c r="B5" s="206">
        <v>2</v>
      </c>
      <c r="C5" s="206">
        <v>3</v>
      </c>
      <c r="D5" s="207" t="s">
        <v>26</v>
      </c>
      <c r="E5" s="206">
        <v>5</v>
      </c>
      <c r="F5" s="206">
        <v>6</v>
      </c>
      <c r="G5" s="206">
        <v>7</v>
      </c>
      <c r="H5" s="206">
        <v>8</v>
      </c>
      <c r="I5" s="206">
        <v>9</v>
      </c>
      <c r="J5" s="204"/>
      <c r="K5" s="204"/>
    </row>
    <row r="6" spans="1:11" ht="15" customHeight="1">
      <c r="A6" s="208" t="s">
        <v>291</v>
      </c>
      <c r="B6" s="209">
        <v>5</v>
      </c>
      <c r="C6" s="210">
        <v>60</v>
      </c>
      <c r="D6" s="209">
        <f t="shared" ref="D6:D16" si="0">B6+C6</f>
        <v>65</v>
      </c>
      <c r="E6" s="209">
        <v>11</v>
      </c>
      <c r="F6" s="209">
        <v>24</v>
      </c>
      <c r="G6" s="209">
        <v>30</v>
      </c>
      <c r="H6" s="204"/>
      <c r="I6" s="204"/>
      <c r="J6" s="204"/>
      <c r="K6" s="204"/>
    </row>
    <row r="7" spans="1:11" ht="15" customHeight="1">
      <c r="A7" s="211" t="s">
        <v>218</v>
      </c>
      <c r="B7" s="204">
        <v>11</v>
      </c>
      <c r="C7" s="204">
        <v>62</v>
      </c>
      <c r="D7" s="209">
        <f t="shared" si="0"/>
        <v>73</v>
      </c>
      <c r="E7" s="204">
        <v>18</v>
      </c>
      <c r="F7" s="204">
        <v>15</v>
      </c>
      <c r="G7" s="204">
        <v>40</v>
      </c>
      <c r="H7" s="204"/>
      <c r="I7" s="204"/>
      <c r="J7" s="204"/>
      <c r="K7" s="204"/>
    </row>
    <row r="8" spans="1:11" ht="15" customHeight="1">
      <c r="A8" s="211" t="s">
        <v>211</v>
      </c>
      <c r="B8" s="204">
        <v>0</v>
      </c>
      <c r="C8" s="204">
        <v>76</v>
      </c>
      <c r="D8" s="209">
        <f t="shared" si="0"/>
        <v>76</v>
      </c>
      <c r="E8" s="204">
        <v>12</v>
      </c>
      <c r="F8" s="204">
        <v>10</v>
      </c>
      <c r="G8" s="204">
        <v>54</v>
      </c>
      <c r="H8" s="204"/>
      <c r="I8" s="204"/>
      <c r="J8" s="204"/>
      <c r="K8" s="204"/>
    </row>
    <row r="9" spans="1:11" ht="15" customHeight="1">
      <c r="A9" s="208" t="s">
        <v>212</v>
      </c>
      <c r="B9" s="204">
        <v>0</v>
      </c>
      <c r="C9" s="204">
        <v>58</v>
      </c>
      <c r="D9" s="209">
        <f t="shared" si="0"/>
        <v>58</v>
      </c>
      <c r="E9" s="235">
        <v>12</v>
      </c>
      <c r="F9" s="235">
        <v>10</v>
      </c>
      <c r="G9" s="235">
        <v>46</v>
      </c>
      <c r="H9" s="204"/>
      <c r="I9" s="204"/>
      <c r="J9" s="204"/>
      <c r="K9" s="204"/>
    </row>
    <row r="10" spans="1:11" ht="15" customHeight="1">
      <c r="A10" s="211" t="s">
        <v>213</v>
      </c>
      <c r="B10" s="204">
        <v>0</v>
      </c>
      <c r="C10" s="204">
        <v>68</v>
      </c>
      <c r="D10" s="204">
        <f t="shared" si="0"/>
        <v>68</v>
      </c>
      <c r="E10" s="204">
        <v>17</v>
      </c>
      <c r="F10" s="204">
        <v>8</v>
      </c>
      <c r="G10" s="204">
        <v>50</v>
      </c>
      <c r="H10" s="204"/>
      <c r="I10" s="204"/>
      <c r="J10" s="204"/>
      <c r="K10" s="204"/>
    </row>
    <row r="11" spans="1:11" ht="15" customHeight="1">
      <c r="A11" s="211" t="s">
        <v>214</v>
      </c>
      <c r="B11" s="204">
        <v>2</v>
      </c>
      <c r="C11" s="204">
        <v>62</v>
      </c>
      <c r="D11" s="204">
        <f t="shared" si="0"/>
        <v>64</v>
      </c>
      <c r="E11" s="204">
        <v>9</v>
      </c>
      <c r="F11" s="204">
        <v>6</v>
      </c>
      <c r="G11" s="204">
        <v>53</v>
      </c>
      <c r="H11" s="204"/>
      <c r="I11" s="204"/>
      <c r="J11" s="204"/>
      <c r="K11" s="204"/>
    </row>
    <row r="12" spans="1:11" ht="15" customHeight="1">
      <c r="A12" s="211" t="s">
        <v>215</v>
      </c>
      <c r="B12" s="204">
        <v>14</v>
      </c>
      <c r="C12" s="204">
        <v>68</v>
      </c>
      <c r="D12" s="204">
        <f t="shared" si="0"/>
        <v>82</v>
      </c>
      <c r="E12" s="204">
        <v>16</v>
      </c>
      <c r="F12" s="204">
        <v>9</v>
      </c>
      <c r="G12" s="204">
        <v>57</v>
      </c>
      <c r="H12" s="204"/>
      <c r="I12" s="204"/>
      <c r="J12" s="204"/>
      <c r="K12" s="204"/>
    </row>
    <row r="13" spans="1:11" ht="15" customHeight="1">
      <c r="A13" s="211" t="s">
        <v>216</v>
      </c>
      <c r="B13" s="204">
        <v>16</v>
      </c>
      <c r="C13" s="204">
        <v>80</v>
      </c>
      <c r="D13" s="204">
        <f t="shared" si="0"/>
        <v>96</v>
      </c>
      <c r="E13" s="204">
        <v>19</v>
      </c>
      <c r="F13" s="204">
        <v>10</v>
      </c>
      <c r="G13" s="204">
        <v>67</v>
      </c>
      <c r="H13" s="204"/>
      <c r="I13" s="204"/>
      <c r="J13" s="204"/>
      <c r="K13" s="204"/>
    </row>
    <row r="14" spans="1:11" ht="15" customHeight="1">
      <c r="A14" s="211" t="s">
        <v>217</v>
      </c>
      <c r="B14" s="204">
        <v>10</v>
      </c>
      <c r="C14" s="204">
        <v>78</v>
      </c>
      <c r="D14" s="204">
        <f t="shared" si="0"/>
        <v>88</v>
      </c>
      <c r="E14" s="204">
        <v>15</v>
      </c>
      <c r="F14" s="204">
        <v>10</v>
      </c>
      <c r="G14" s="204">
        <v>63</v>
      </c>
      <c r="H14" s="204"/>
      <c r="I14" s="204"/>
      <c r="J14" s="204"/>
      <c r="K14" s="204"/>
    </row>
    <row r="15" spans="1:11" ht="15" customHeight="1">
      <c r="A15" s="211" t="s">
        <v>309</v>
      </c>
      <c r="B15" s="204">
        <v>10</v>
      </c>
      <c r="C15" s="204">
        <v>138</v>
      </c>
      <c r="D15" s="204">
        <f t="shared" si="0"/>
        <v>148</v>
      </c>
      <c r="E15" s="204">
        <v>28</v>
      </c>
      <c r="F15" s="204">
        <v>15</v>
      </c>
      <c r="G15" s="204">
        <v>105</v>
      </c>
      <c r="H15" s="204"/>
      <c r="I15" s="204"/>
      <c r="J15" s="204"/>
      <c r="K15" s="204"/>
    </row>
    <row r="16" spans="1:11" ht="15" customHeight="1">
      <c r="A16" s="208" t="s">
        <v>310</v>
      </c>
      <c r="B16" s="204">
        <v>10</v>
      </c>
      <c r="C16" s="204">
        <v>86</v>
      </c>
      <c r="D16" s="204">
        <f t="shared" si="0"/>
        <v>96</v>
      </c>
      <c r="E16" s="235">
        <v>21</v>
      </c>
      <c r="F16" s="235">
        <v>10</v>
      </c>
      <c r="G16" s="235">
        <v>65</v>
      </c>
      <c r="H16" s="204"/>
      <c r="I16" s="204"/>
      <c r="J16" s="204"/>
      <c r="K16" s="204"/>
    </row>
    <row r="17" spans="1:11" ht="15" customHeight="1">
      <c r="A17" s="211" t="s">
        <v>311</v>
      </c>
      <c r="B17" s="204">
        <v>6</v>
      </c>
      <c r="C17" s="291">
        <v>94</v>
      </c>
      <c r="D17" s="291">
        <v>100</v>
      </c>
      <c r="E17" s="290">
        <v>12</v>
      </c>
      <c r="F17" s="290">
        <v>10</v>
      </c>
      <c r="G17" s="290">
        <v>78</v>
      </c>
      <c r="H17" s="204"/>
      <c r="I17" s="204"/>
      <c r="J17" s="204"/>
      <c r="K17" s="204"/>
    </row>
    <row r="18" spans="1:11" ht="15" customHeight="1">
      <c r="A18" s="212"/>
      <c r="B18" s="209"/>
      <c r="C18" s="210"/>
      <c r="D18" s="209"/>
      <c r="E18" s="209"/>
      <c r="F18" s="209"/>
      <c r="G18" s="209"/>
      <c r="H18" s="204"/>
      <c r="I18" s="204"/>
      <c r="J18" s="204"/>
      <c r="K18" s="204"/>
    </row>
    <row r="19" spans="1:11" ht="15" customHeight="1">
      <c r="A19" s="213" t="s">
        <v>3</v>
      </c>
      <c r="B19" s="214"/>
      <c r="C19" s="214"/>
      <c r="D19" s="214"/>
      <c r="E19" s="214"/>
      <c r="F19" s="214"/>
      <c r="G19" s="214"/>
      <c r="H19" s="214"/>
      <c r="I19" s="214"/>
      <c r="J19" s="204"/>
      <c r="K19" s="204"/>
    </row>
    <row r="20" spans="1:11" ht="15" customHeight="1">
      <c r="A20" s="204"/>
      <c r="B20" s="204"/>
      <c r="C20" s="204"/>
      <c r="D20" s="204"/>
      <c r="E20" s="204"/>
      <c r="F20" s="204"/>
      <c r="G20" s="204"/>
      <c r="H20" s="204"/>
      <c r="I20" s="204"/>
      <c r="J20" s="204"/>
      <c r="K20" s="204"/>
    </row>
    <row r="21" spans="1:11" ht="15" customHeight="1">
      <c r="A21" s="403" t="s">
        <v>292</v>
      </c>
      <c r="B21" s="410"/>
      <c r="C21" s="410"/>
      <c r="D21" s="410"/>
      <c r="E21" s="410"/>
      <c r="F21" s="410"/>
      <c r="G21" s="410"/>
      <c r="H21" s="410"/>
      <c r="I21" s="411"/>
      <c r="J21" s="204"/>
      <c r="K21" s="204"/>
    </row>
    <row r="22" spans="1:11" ht="15" customHeight="1">
      <c r="A22" s="408" t="s">
        <v>328</v>
      </c>
      <c r="B22" s="409"/>
      <c r="C22" s="409"/>
      <c r="D22" s="409"/>
      <c r="E22" s="409"/>
      <c r="F22" s="409"/>
      <c r="G22" s="409"/>
      <c r="H22" s="409"/>
      <c r="I22" s="409"/>
      <c r="J22" s="204"/>
      <c r="K22" s="204"/>
    </row>
    <row r="23" spans="1:11" ht="46.5" customHeight="1">
      <c r="A23" s="215" t="s">
        <v>13</v>
      </c>
      <c r="B23" s="216" t="s">
        <v>80</v>
      </c>
      <c r="C23" s="216" t="s">
        <v>81</v>
      </c>
      <c r="D23" s="204"/>
      <c r="E23" s="204"/>
      <c r="F23" s="204"/>
      <c r="G23" s="204"/>
      <c r="H23" s="204"/>
      <c r="I23" s="204"/>
      <c r="J23" s="204"/>
      <c r="K23" s="204"/>
    </row>
    <row r="24" spans="1:11" ht="29.85" customHeight="1">
      <c r="A24" s="236">
        <v>1</v>
      </c>
      <c r="B24" s="240" t="s">
        <v>298</v>
      </c>
      <c r="C24" s="288">
        <v>62</v>
      </c>
      <c r="D24" s="204"/>
      <c r="E24" s="204"/>
      <c r="F24" s="204"/>
      <c r="G24" s="204"/>
      <c r="H24" s="204"/>
      <c r="I24" s="204"/>
      <c r="J24" s="204"/>
      <c r="K24" s="204"/>
    </row>
    <row r="25" spans="1:11" ht="29.85" customHeight="1">
      <c r="A25" s="236">
        <v>2</v>
      </c>
      <c r="B25" s="286" t="s">
        <v>322</v>
      </c>
      <c r="C25" s="289">
        <v>4</v>
      </c>
      <c r="D25" s="234"/>
      <c r="E25" s="234"/>
      <c r="F25" s="204"/>
      <c r="G25" s="204"/>
      <c r="H25" s="204"/>
      <c r="I25" s="204"/>
      <c r="J25" s="204"/>
      <c r="K25" s="204"/>
    </row>
    <row r="26" spans="1:11" ht="29.85" customHeight="1">
      <c r="A26" s="236">
        <v>3</v>
      </c>
      <c r="B26" s="240" t="s">
        <v>297</v>
      </c>
      <c r="C26" s="288">
        <v>10</v>
      </c>
      <c r="D26" s="234"/>
      <c r="E26" s="204"/>
      <c r="F26" s="204"/>
      <c r="G26" s="204"/>
      <c r="H26" s="204"/>
      <c r="I26" s="204"/>
      <c r="J26" s="204"/>
      <c r="K26" s="204"/>
    </row>
    <row r="27" spans="1:11" ht="29.85" customHeight="1">
      <c r="A27" s="236">
        <v>4</v>
      </c>
      <c r="B27" s="240" t="s">
        <v>305</v>
      </c>
      <c r="C27" s="264">
        <v>10</v>
      </c>
      <c r="D27" s="204"/>
      <c r="E27" s="204"/>
      <c r="F27" s="204"/>
      <c r="G27" s="204"/>
      <c r="H27" s="204"/>
      <c r="I27" s="204"/>
      <c r="J27" s="204"/>
      <c r="K27" s="204"/>
    </row>
    <row r="28" spans="1:11" ht="29.85" customHeight="1">
      <c r="A28" s="282">
        <v>5</v>
      </c>
      <c r="B28" s="292" t="s">
        <v>330</v>
      </c>
      <c r="C28" s="287">
        <v>8</v>
      </c>
      <c r="D28" s="204"/>
      <c r="E28" s="204"/>
      <c r="F28" s="204"/>
      <c r="G28" s="204"/>
      <c r="H28" s="204"/>
      <c r="I28" s="204"/>
      <c r="J28" s="204"/>
      <c r="K28" s="204"/>
    </row>
    <row r="29" spans="1:11" ht="15" customHeight="1">
      <c r="A29" s="401" t="s">
        <v>82</v>
      </c>
      <c r="B29" s="402"/>
      <c r="C29" s="402"/>
      <c r="D29" s="402"/>
      <c r="E29" s="402"/>
      <c r="F29" s="402"/>
      <c r="G29" s="402"/>
      <c r="H29" s="402"/>
      <c r="I29" s="402"/>
      <c r="J29" s="204"/>
      <c r="K29" s="204"/>
    </row>
    <row r="30" spans="1:11" ht="75" customHeight="1">
      <c r="A30" s="215" t="s">
        <v>13</v>
      </c>
      <c r="B30" s="216" t="s">
        <v>83</v>
      </c>
      <c r="C30" s="216" t="s">
        <v>81</v>
      </c>
      <c r="D30" s="205" t="s">
        <v>152</v>
      </c>
      <c r="E30" s="204"/>
      <c r="F30" s="204"/>
      <c r="G30" s="204"/>
      <c r="H30" s="204"/>
      <c r="I30" s="204"/>
      <c r="J30" s="204"/>
      <c r="K30" s="204"/>
    </row>
    <row r="31" spans="1:11" ht="30">
      <c r="A31" s="218"/>
      <c r="B31" s="237" t="s">
        <v>300</v>
      </c>
      <c r="C31" s="217">
        <v>4</v>
      </c>
      <c r="D31" s="204"/>
      <c r="E31" s="204"/>
      <c r="F31" s="204"/>
      <c r="G31" s="204"/>
      <c r="H31" s="204"/>
      <c r="I31" s="204"/>
      <c r="J31" s="204"/>
      <c r="K31" s="204"/>
    </row>
    <row r="32" spans="1:11" ht="15" customHeight="1">
      <c r="A32" s="218"/>
      <c r="B32" s="219"/>
      <c r="C32" s="219"/>
      <c r="D32" s="204"/>
      <c r="E32" s="204"/>
      <c r="F32" s="204"/>
      <c r="G32" s="204"/>
      <c r="H32" s="204"/>
      <c r="I32" s="204"/>
      <c r="J32" s="204"/>
      <c r="K32" s="204"/>
    </row>
    <row r="33" spans="1:11" ht="15" customHeight="1">
      <c r="A33" s="218"/>
      <c r="B33" s="219"/>
      <c r="C33" s="219"/>
      <c r="D33" s="204"/>
      <c r="E33" s="204"/>
      <c r="F33" s="204"/>
      <c r="G33" s="204"/>
      <c r="H33" s="204"/>
      <c r="I33" s="204"/>
      <c r="J33" s="204"/>
      <c r="K33" s="204"/>
    </row>
    <row r="34" spans="1:11" ht="15" customHeight="1">
      <c r="A34" s="218"/>
      <c r="B34" s="219"/>
      <c r="C34" s="219"/>
      <c r="D34" s="204"/>
      <c r="E34" s="204"/>
      <c r="F34" s="204"/>
      <c r="G34" s="204"/>
      <c r="H34" s="204"/>
      <c r="I34" s="204"/>
      <c r="J34" s="204"/>
      <c r="K34" s="204"/>
    </row>
    <row r="35" spans="1:11" ht="15" customHeight="1">
      <c r="A35" s="222" t="s">
        <v>294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5" customHeight="1">
      <c r="A36" s="408" t="s">
        <v>328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9"/>
    </row>
    <row r="37" spans="1:11" ht="15" customHeight="1">
      <c r="A37" s="412" t="s">
        <v>48</v>
      </c>
      <c r="B37" s="417" t="s">
        <v>23</v>
      </c>
      <c r="C37" s="412" t="s">
        <v>13</v>
      </c>
      <c r="D37" s="417" t="s">
        <v>28</v>
      </c>
      <c r="E37" s="412" t="s">
        <v>29</v>
      </c>
      <c r="F37" s="412" t="s">
        <v>30</v>
      </c>
      <c r="G37" s="417" t="s">
        <v>31</v>
      </c>
      <c r="H37" s="417" t="s">
        <v>32</v>
      </c>
      <c r="I37" s="412" t="s">
        <v>84</v>
      </c>
      <c r="J37" s="413"/>
      <c r="K37" s="413"/>
    </row>
    <row r="38" spans="1:11" ht="48.75" customHeight="1">
      <c r="A38" s="416"/>
      <c r="B38" s="418"/>
      <c r="C38" s="416"/>
      <c r="D38" s="418"/>
      <c r="E38" s="416"/>
      <c r="F38" s="416"/>
      <c r="G38" s="418"/>
      <c r="H38" s="418"/>
      <c r="I38" s="297" t="s">
        <v>153</v>
      </c>
      <c r="J38" s="215" t="s">
        <v>85</v>
      </c>
      <c r="K38" s="216" t="s">
        <v>154</v>
      </c>
    </row>
    <row r="39" spans="1:11" ht="45">
      <c r="A39" s="276">
        <v>2023</v>
      </c>
      <c r="B39" s="277" t="s">
        <v>329</v>
      </c>
      <c r="C39" s="236">
        <v>1</v>
      </c>
      <c r="D39" s="293" t="s">
        <v>331</v>
      </c>
      <c r="E39" s="294">
        <v>65</v>
      </c>
      <c r="F39" s="295" t="s">
        <v>18</v>
      </c>
      <c r="G39" s="227" t="s">
        <v>385</v>
      </c>
      <c r="H39" s="227"/>
      <c r="I39" s="228" t="s">
        <v>307</v>
      </c>
      <c r="J39" s="296"/>
      <c r="K39" s="219"/>
    </row>
    <row r="40" spans="1:11" ht="45">
      <c r="A40" s="276">
        <v>2023</v>
      </c>
      <c r="B40" s="247" t="s">
        <v>329</v>
      </c>
      <c r="C40" s="236">
        <v>2</v>
      </c>
      <c r="D40" s="293" t="s">
        <v>332</v>
      </c>
      <c r="E40" s="294">
        <v>86</v>
      </c>
      <c r="F40" s="295" t="s">
        <v>18</v>
      </c>
      <c r="G40" s="227" t="s">
        <v>386</v>
      </c>
      <c r="H40" s="227"/>
      <c r="I40" s="228" t="s">
        <v>307</v>
      </c>
      <c r="J40" s="296"/>
      <c r="K40" s="219"/>
    </row>
    <row r="41" spans="1:11" ht="45">
      <c r="A41" s="276">
        <v>2023</v>
      </c>
      <c r="B41" s="277" t="s">
        <v>329</v>
      </c>
      <c r="C41" s="236">
        <v>3</v>
      </c>
      <c r="D41" s="293" t="s">
        <v>333</v>
      </c>
      <c r="E41" s="294">
        <v>81</v>
      </c>
      <c r="F41" s="295" t="s">
        <v>18</v>
      </c>
      <c r="G41" s="227" t="s">
        <v>387</v>
      </c>
      <c r="H41" s="227"/>
      <c r="I41" s="228" t="s">
        <v>307</v>
      </c>
      <c r="J41" s="296"/>
      <c r="K41" s="219"/>
    </row>
    <row r="42" spans="1:11" ht="30">
      <c r="A42" s="276">
        <v>2023</v>
      </c>
      <c r="B42" s="247" t="s">
        <v>329</v>
      </c>
      <c r="C42" s="236">
        <v>4</v>
      </c>
      <c r="D42" s="293" t="s">
        <v>334</v>
      </c>
      <c r="E42" s="294">
        <v>89</v>
      </c>
      <c r="F42" s="295" t="s">
        <v>18</v>
      </c>
      <c r="G42" s="227" t="s">
        <v>388</v>
      </c>
      <c r="H42" s="227"/>
      <c r="I42" s="228" t="s">
        <v>308</v>
      </c>
      <c r="J42" s="296"/>
      <c r="K42" s="219"/>
    </row>
    <row r="43" spans="1:11" ht="45">
      <c r="A43" s="276">
        <v>2023</v>
      </c>
      <c r="B43" s="277" t="s">
        <v>329</v>
      </c>
      <c r="C43" s="236">
        <v>5</v>
      </c>
      <c r="D43" s="293" t="s">
        <v>335</v>
      </c>
      <c r="E43" s="294">
        <v>75</v>
      </c>
      <c r="F43" s="295" t="s">
        <v>18</v>
      </c>
      <c r="G43" s="227" t="s">
        <v>389</v>
      </c>
      <c r="H43" s="227"/>
      <c r="I43" s="228" t="s">
        <v>307</v>
      </c>
      <c r="J43" s="296"/>
      <c r="K43" s="219"/>
    </row>
    <row r="44" spans="1:11" ht="60">
      <c r="A44" s="276">
        <v>2023</v>
      </c>
      <c r="B44" s="247" t="s">
        <v>329</v>
      </c>
      <c r="C44" s="236">
        <v>6</v>
      </c>
      <c r="D44" s="293" t="s">
        <v>336</v>
      </c>
      <c r="E44" s="294">
        <v>82</v>
      </c>
      <c r="F44" s="295" t="s">
        <v>18</v>
      </c>
      <c r="G44" s="227" t="s">
        <v>390</v>
      </c>
      <c r="H44" s="227">
        <v>7074594245</v>
      </c>
      <c r="I44" s="228" t="s">
        <v>307</v>
      </c>
      <c r="J44" s="296"/>
      <c r="K44" s="219"/>
    </row>
    <row r="45" spans="1:11" ht="45">
      <c r="A45" s="276">
        <v>2023</v>
      </c>
      <c r="B45" s="277" t="s">
        <v>329</v>
      </c>
      <c r="C45" s="236">
        <v>7</v>
      </c>
      <c r="D45" s="293" t="s">
        <v>337</v>
      </c>
      <c r="E45" s="294">
        <v>69</v>
      </c>
      <c r="F45" s="295" t="s">
        <v>18</v>
      </c>
      <c r="G45" s="227" t="s">
        <v>391</v>
      </c>
      <c r="H45" s="227"/>
      <c r="I45" s="228" t="s">
        <v>305</v>
      </c>
      <c r="J45" s="296"/>
      <c r="K45" s="219"/>
    </row>
    <row r="46" spans="1:11" ht="30">
      <c r="A46" s="276">
        <v>2023</v>
      </c>
      <c r="B46" s="247" t="s">
        <v>329</v>
      </c>
      <c r="C46" s="236">
        <v>8</v>
      </c>
      <c r="D46" s="293" t="s">
        <v>338</v>
      </c>
      <c r="E46" s="294">
        <v>74</v>
      </c>
      <c r="F46" s="295" t="s">
        <v>19</v>
      </c>
      <c r="G46" s="227" t="s">
        <v>392</v>
      </c>
      <c r="H46" s="227"/>
      <c r="I46" s="228" t="s">
        <v>330</v>
      </c>
      <c r="J46" s="296"/>
      <c r="K46" s="219"/>
    </row>
    <row r="47" spans="1:11" ht="45">
      <c r="A47" s="276">
        <v>2023</v>
      </c>
      <c r="B47" s="277" t="s">
        <v>329</v>
      </c>
      <c r="C47" s="236">
        <v>9</v>
      </c>
      <c r="D47" s="293" t="s">
        <v>339</v>
      </c>
      <c r="E47" s="294">
        <v>62</v>
      </c>
      <c r="F47" s="295" t="s">
        <v>19</v>
      </c>
      <c r="G47" s="227" t="s">
        <v>393</v>
      </c>
      <c r="H47" s="227"/>
      <c r="I47" s="228" t="s">
        <v>307</v>
      </c>
      <c r="J47" s="296"/>
      <c r="K47" s="219"/>
    </row>
    <row r="48" spans="1:11" ht="45">
      <c r="A48" s="276">
        <v>2023</v>
      </c>
      <c r="B48" s="247" t="s">
        <v>329</v>
      </c>
      <c r="C48" s="236">
        <v>10</v>
      </c>
      <c r="D48" s="293" t="s">
        <v>340</v>
      </c>
      <c r="E48" s="294">
        <v>76</v>
      </c>
      <c r="F48" s="295" t="s">
        <v>19</v>
      </c>
      <c r="G48" s="227" t="s">
        <v>394</v>
      </c>
      <c r="H48" s="227"/>
      <c r="I48" s="228" t="s">
        <v>307</v>
      </c>
      <c r="J48" s="296"/>
      <c r="K48" s="219"/>
    </row>
    <row r="49" spans="1:11" ht="45">
      <c r="A49" s="276">
        <v>2023</v>
      </c>
      <c r="B49" s="277" t="s">
        <v>329</v>
      </c>
      <c r="C49" s="236">
        <v>11</v>
      </c>
      <c r="D49" s="293" t="s">
        <v>341</v>
      </c>
      <c r="E49" s="294">
        <v>73</v>
      </c>
      <c r="F49" s="295" t="s">
        <v>19</v>
      </c>
      <c r="G49" s="227" t="s">
        <v>395</v>
      </c>
      <c r="H49" s="227"/>
      <c r="I49" s="228" t="s">
        <v>305</v>
      </c>
      <c r="J49" s="296"/>
      <c r="K49" s="219"/>
    </row>
    <row r="50" spans="1:11" ht="45">
      <c r="A50" s="276">
        <v>2023</v>
      </c>
      <c r="B50" s="247" t="s">
        <v>329</v>
      </c>
      <c r="C50" s="236">
        <v>12</v>
      </c>
      <c r="D50" s="293" t="s">
        <v>342</v>
      </c>
      <c r="E50" s="294">
        <v>90</v>
      </c>
      <c r="F50" s="295" t="s">
        <v>18</v>
      </c>
      <c r="G50" s="227" t="s">
        <v>396</v>
      </c>
      <c r="H50" s="227"/>
      <c r="I50" s="228" t="s">
        <v>307</v>
      </c>
      <c r="J50" s="296"/>
      <c r="K50" s="219"/>
    </row>
    <row r="51" spans="1:11" ht="45">
      <c r="A51" s="276">
        <v>2023</v>
      </c>
      <c r="B51" s="277" t="s">
        <v>329</v>
      </c>
      <c r="C51" s="236">
        <v>13</v>
      </c>
      <c r="D51" s="293" t="s">
        <v>343</v>
      </c>
      <c r="E51" s="294">
        <v>60</v>
      </c>
      <c r="F51" s="295" t="s">
        <v>19</v>
      </c>
      <c r="G51" s="227" t="s">
        <v>323</v>
      </c>
      <c r="H51" s="227"/>
      <c r="I51" s="228" t="s">
        <v>307</v>
      </c>
      <c r="J51" s="296"/>
      <c r="K51" s="219"/>
    </row>
    <row r="52" spans="1:11" ht="45">
      <c r="A52" s="276">
        <v>2023</v>
      </c>
      <c r="B52" s="247" t="s">
        <v>329</v>
      </c>
      <c r="C52" s="236">
        <v>14</v>
      </c>
      <c r="D52" s="293" t="s">
        <v>344</v>
      </c>
      <c r="E52" s="294">
        <v>85</v>
      </c>
      <c r="F52" s="295" t="s">
        <v>18</v>
      </c>
      <c r="G52" s="227" t="s">
        <v>397</v>
      </c>
      <c r="H52" s="227"/>
      <c r="I52" s="228" t="s">
        <v>307</v>
      </c>
      <c r="J52" s="296"/>
      <c r="K52" s="219"/>
    </row>
    <row r="53" spans="1:11" ht="45">
      <c r="A53" s="276">
        <v>2023</v>
      </c>
      <c r="B53" s="277" t="s">
        <v>329</v>
      </c>
      <c r="C53" s="236">
        <v>15</v>
      </c>
      <c r="D53" s="293" t="s">
        <v>345</v>
      </c>
      <c r="E53" s="294">
        <v>80</v>
      </c>
      <c r="F53" s="295" t="s">
        <v>18</v>
      </c>
      <c r="G53" s="227" t="s">
        <v>398</v>
      </c>
      <c r="H53" s="227"/>
      <c r="I53" s="228" t="s">
        <v>307</v>
      </c>
      <c r="J53" s="296"/>
      <c r="K53" s="219"/>
    </row>
    <row r="54" spans="1:11" ht="45">
      <c r="A54" s="276">
        <v>2023</v>
      </c>
      <c r="B54" s="247" t="s">
        <v>329</v>
      </c>
      <c r="C54" s="236">
        <v>16</v>
      </c>
      <c r="D54" s="293" t="s">
        <v>346</v>
      </c>
      <c r="E54" s="294">
        <v>42</v>
      </c>
      <c r="F54" s="295" t="s">
        <v>18</v>
      </c>
      <c r="G54" s="227" t="s">
        <v>399</v>
      </c>
      <c r="H54" s="227"/>
      <c r="I54" s="228" t="s">
        <v>307</v>
      </c>
      <c r="J54" s="296"/>
      <c r="K54" s="219"/>
    </row>
    <row r="55" spans="1:11" ht="30">
      <c r="A55" s="276">
        <v>2023</v>
      </c>
      <c r="B55" s="277" t="s">
        <v>329</v>
      </c>
      <c r="C55" s="236">
        <v>17</v>
      </c>
      <c r="D55" s="293" t="s">
        <v>347</v>
      </c>
      <c r="E55" s="294">
        <v>43</v>
      </c>
      <c r="F55" s="295" t="s">
        <v>18</v>
      </c>
      <c r="G55" s="227" t="s">
        <v>400</v>
      </c>
      <c r="H55" s="227"/>
      <c r="I55" s="228" t="s">
        <v>308</v>
      </c>
      <c r="J55" s="296"/>
      <c r="K55" s="219"/>
    </row>
    <row r="56" spans="1:11" ht="30">
      <c r="A56" s="276">
        <v>2023</v>
      </c>
      <c r="B56" s="247" t="s">
        <v>329</v>
      </c>
      <c r="C56" s="236">
        <v>18</v>
      </c>
      <c r="D56" s="293" t="s">
        <v>348</v>
      </c>
      <c r="E56" s="294">
        <v>57</v>
      </c>
      <c r="F56" s="295" t="s">
        <v>18</v>
      </c>
      <c r="G56" s="227" t="s">
        <v>401</v>
      </c>
      <c r="H56" s="227"/>
      <c r="I56" s="228" t="s">
        <v>330</v>
      </c>
      <c r="J56" s="296"/>
      <c r="K56" s="219"/>
    </row>
    <row r="57" spans="1:11" ht="30">
      <c r="A57" s="276">
        <v>2023</v>
      </c>
      <c r="B57" s="277" t="s">
        <v>329</v>
      </c>
      <c r="C57" s="236">
        <v>19</v>
      </c>
      <c r="D57" s="293" t="s">
        <v>349</v>
      </c>
      <c r="E57" s="294">
        <v>94</v>
      </c>
      <c r="F57" s="295" t="s">
        <v>18</v>
      </c>
      <c r="G57" s="227" t="s">
        <v>402</v>
      </c>
      <c r="H57" s="227"/>
      <c r="I57" s="228" t="s">
        <v>330</v>
      </c>
      <c r="J57" s="296"/>
      <c r="K57" s="219"/>
    </row>
    <row r="58" spans="1:11" ht="45">
      <c r="A58" s="276">
        <v>2023</v>
      </c>
      <c r="B58" s="247" t="s">
        <v>329</v>
      </c>
      <c r="C58" s="236">
        <v>20</v>
      </c>
      <c r="D58" s="293" t="s">
        <v>350</v>
      </c>
      <c r="E58" s="294">
        <v>81</v>
      </c>
      <c r="F58" s="295" t="s">
        <v>18</v>
      </c>
      <c r="G58" s="227" t="s">
        <v>403</v>
      </c>
      <c r="H58" s="227"/>
      <c r="I58" s="228" t="s">
        <v>307</v>
      </c>
      <c r="J58" s="296"/>
      <c r="K58" s="219"/>
    </row>
    <row r="59" spans="1:11" ht="45">
      <c r="A59" s="276">
        <v>2023</v>
      </c>
      <c r="B59" s="277" t="s">
        <v>329</v>
      </c>
      <c r="C59" s="236">
        <v>21</v>
      </c>
      <c r="D59" s="293" t="s">
        <v>351</v>
      </c>
      <c r="E59" s="294">
        <v>63</v>
      </c>
      <c r="F59" s="295" t="s">
        <v>19</v>
      </c>
      <c r="G59" s="227" t="s">
        <v>404</v>
      </c>
      <c r="H59" s="227"/>
      <c r="I59" s="228" t="s">
        <v>305</v>
      </c>
      <c r="J59" s="296"/>
      <c r="K59" s="219"/>
    </row>
    <row r="60" spans="1:11" ht="45">
      <c r="A60" s="276">
        <v>2023</v>
      </c>
      <c r="B60" s="247" t="s">
        <v>329</v>
      </c>
      <c r="C60" s="236">
        <v>22</v>
      </c>
      <c r="D60" s="293" t="s">
        <v>352</v>
      </c>
      <c r="E60" s="294">
        <v>84</v>
      </c>
      <c r="F60" s="295" t="s">
        <v>18</v>
      </c>
      <c r="G60" s="227" t="s">
        <v>405</v>
      </c>
      <c r="H60" s="227"/>
      <c r="I60" s="228" t="s">
        <v>307</v>
      </c>
      <c r="J60" s="296"/>
      <c r="K60" s="219"/>
    </row>
    <row r="61" spans="1:11">
      <c r="A61" s="276">
        <v>2023</v>
      </c>
      <c r="B61" s="277" t="s">
        <v>329</v>
      </c>
      <c r="C61" s="236">
        <v>23</v>
      </c>
      <c r="D61" s="293" t="s">
        <v>353</v>
      </c>
      <c r="E61" s="294">
        <v>78</v>
      </c>
      <c r="F61" s="295" t="s">
        <v>19</v>
      </c>
      <c r="G61" s="227" t="s">
        <v>406</v>
      </c>
      <c r="H61" s="227"/>
      <c r="I61" s="228" t="s">
        <v>324</v>
      </c>
      <c r="J61" s="296"/>
      <c r="K61" s="219"/>
    </row>
    <row r="62" spans="1:11" ht="45">
      <c r="A62" s="276">
        <v>2023</v>
      </c>
      <c r="B62" s="247" t="s">
        <v>329</v>
      </c>
      <c r="C62" s="236">
        <v>24</v>
      </c>
      <c r="D62" s="293" t="s">
        <v>354</v>
      </c>
      <c r="E62" s="294">
        <v>69</v>
      </c>
      <c r="F62" s="295" t="s">
        <v>19</v>
      </c>
      <c r="G62" s="227" t="s">
        <v>407</v>
      </c>
      <c r="H62" s="227"/>
      <c r="I62" s="228" t="s">
        <v>308</v>
      </c>
      <c r="J62" s="296"/>
      <c r="K62" s="219"/>
    </row>
    <row r="63" spans="1:11" ht="45">
      <c r="A63" s="276">
        <v>2023</v>
      </c>
      <c r="B63" s="277" t="s">
        <v>329</v>
      </c>
      <c r="C63" s="236">
        <v>25</v>
      </c>
      <c r="D63" s="293" t="s">
        <v>355</v>
      </c>
      <c r="E63" s="294">
        <v>43</v>
      </c>
      <c r="F63" s="295" t="s">
        <v>18</v>
      </c>
      <c r="G63" s="227" t="s">
        <v>323</v>
      </c>
      <c r="H63" s="227"/>
      <c r="I63" s="228" t="s">
        <v>307</v>
      </c>
      <c r="J63" s="296"/>
      <c r="K63" s="219"/>
    </row>
    <row r="64" spans="1:11" ht="45">
      <c r="A64" s="276">
        <v>2023</v>
      </c>
      <c r="B64" s="247" t="s">
        <v>329</v>
      </c>
      <c r="C64" s="236">
        <v>26</v>
      </c>
      <c r="D64" s="293" t="s">
        <v>356</v>
      </c>
      <c r="E64" s="294">
        <v>67</v>
      </c>
      <c r="F64" s="295" t="s">
        <v>18</v>
      </c>
      <c r="G64" s="227" t="s">
        <v>408</v>
      </c>
      <c r="H64" s="227"/>
      <c r="I64" s="228" t="s">
        <v>307</v>
      </c>
      <c r="J64" s="296"/>
      <c r="K64" s="219"/>
    </row>
    <row r="65" spans="1:11" ht="45">
      <c r="A65" s="276">
        <v>2023</v>
      </c>
      <c r="B65" s="277" t="s">
        <v>329</v>
      </c>
      <c r="C65" s="236">
        <v>27</v>
      </c>
      <c r="D65" s="293" t="s">
        <v>357</v>
      </c>
      <c r="E65" s="294">
        <v>73</v>
      </c>
      <c r="F65" s="295" t="s">
        <v>19</v>
      </c>
      <c r="G65" s="227" t="s">
        <v>409</v>
      </c>
      <c r="H65" s="227">
        <v>9433016326</v>
      </c>
      <c r="I65" s="228" t="s">
        <v>307</v>
      </c>
      <c r="J65" s="296"/>
      <c r="K65" s="219"/>
    </row>
    <row r="66" spans="1:11" ht="45">
      <c r="A66" s="276">
        <v>2023</v>
      </c>
      <c r="B66" s="247" t="s">
        <v>329</v>
      </c>
      <c r="C66" s="236">
        <v>28</v>
      </c>
      <c r="D66" s="293" t="s">
        <v>358</v>
      </c>
      <c r="E66" s="294">
        <v>86</v>
      </c>
      <c r="F66" s="295" t="s">
        <v>18</v>
      </c>
      <c r="G66" s="227" t="s">
        <v>410</v>
      </c>
      <c r="H66" s="227">
        <v>9887005350</v>
      </c>
      <c r="I66" s="228" t="s">
        <v>305</v>
      </c>
      <c r="J66" s="296"/>
      <c r="K66" s="219"/>
    </row>
    <row r="67" spans="1:11" ht="45">
      <c r="A67" s="276">
        <v>2023</v>
      </c>
      <c r="B67" s="277" t="s">
        <v>329</v>
      </c>
      <c r="C67" s="236">
        <v>29</v>
      </c>
      <c r="D67" s="293" t="s">
        <v>359</v>
      </c>
      <c r="E67" s="294">
        <v>54</v>
      </c>
      <c r="F67" s="295" t="s">
        <v>18</v>
      </c>
      <c r="G67" s="227" t="s">
        <v>411</v>
      </c>
      <c r="H67" s="227"/>
      <c r="I67" s="228" t="s">
        <v>307</v>
      </c>
      <c r="J67" s="296"/>
      <c r="K67" s="219"/>
    </row>
    <row r="68" spans="1:11" ht="45">
      <c r="A68" s="276">
        <v>2023</v>
      </c>
      <c r="B68" s="247" t="s">
        <v>329</v>
      </c>
      <c r="C68" s="236">
        <v>30</v>
      </c>
      <c r="D68" s="293" t="s">
        <v>360</v>
      </c>
      <c r="E68" s="294">
        <v>89</v>
      </c>
      <c r="F68" s="295" t="s">
        <v>18</v>
      </c>
      <c r="G68" s="227" t="s">
        <v>386</v>
      </c>
      <c r="H68" s="227"/>
      <c r="I68" s="228" t="s">
        <v>307</v>
      </c>
      <c r="J68" s="296"/>
      <c r="K68" s="219"/>
    </row>
    <row r="69" spans="1:11" ht="30">
      <c r="A69" s="276">
        <v>2023</v>
      </c>
      <c r="B69" s="277" t="s">
        <v>329</v>
      </c>
      <c r="C69" s="236">
        <v>31</v>
      </c>
      <c r="D69" s="293" t="s">
        <v>361</v>
      </c>
      <c r="E69" s="294">
        <v>76</v>
      </c>
      <c r="F69" s="295" t="s">
        <v>18</v>
      </c>
      <c r="G69" s="227" t="s">
        <v>412</v>
      </c>
      <c r="H69" s="227"/>
      <c r="I69" s="228" t="s">
        <v>324</v>
      </c>
      <c r="J69" s="296"/>
      <c r="K69" s="219"/>
    </row>
    <row r="70" spans="1:11" ht="45">
      <c r="A70" s="276">
        <v>2023</v>
      </c>
      <c r="B70" s="247" t="s">
        <v>329</v>
      </c>
      <c r="C70" s="236">
        <v>32</v>
      </c>
      <c r="D70" s="293" t="s">
        <v>362</v>
      </c>
      <c r="E70" s="294">
        <v>83</v>
      </c>
      <c r="F70" s="295" t="s">
        <v>18</v>
      </c>
      <c r="G70" s="227" t="s">
        <v>413</v>
      </c>
      <c r="H70" s="227"/>
      <c r="I70" s="228" t="s">
        <v>307</v>
      </c>
      <c r="J70" s="296"/>
      <c r="K70" s="219"/>
    </row>
    <row r="71" spans="1:11" ht="30">
      <c r="A71" s="276">
        <v>2023</v>
      </c>
      <c r="B71" s="277" t="s">
        <v>329</v>
      </c>
      <c r="C71" s="236">
        <v>33</v>
      </c>
      <c r="D71" s="293" t="s">
        <v>363</v>
      </c>
      <c r="E71" s="294">
        <v>73</v>
      </c>
      <c r="F71" s="295" t="s">
        <v>19</v>
      </c>
      <c r="G71" s="227" t="s">
        <v>414</v>
      </c>
      <c r="H71" s="227"/>
      <c r="I71" s="228" t="s">
        <v>308</v>
      </c>
      <c r="J71" s="296"/>
      <c r="K71" s="219"/>
    </row>
    <row r="72" spans="1:11" ht="60">
      <c r="A72" s="276">
        <v>2023</v>
      </c>
      <c r="B72" s="247" t="s">
        <v>329</v>
      </c>
      <c r="C72" s="236">
        <v>34</v>
      </c>
      <c r="D72" s="293" t="s">
        <v>364</v>
      </c>
      <c r="E72" s="294">
        <v>82</v>
      </c>
      <c r="F72" s="295" t="s">
        <v>18</v>
      </c>
      <c r="G72" s="227" t="s">
        <v>415</v>
      </c>
      <c r="H72" s="227"/>
      <c r="I72" s="228" t="s">
        <v>307</v>
      </c>
      <c r="J72" s="296"/>
      <c r="K72" s="219"/>
    </row>
    <row r="73" spans="1:11" ht="45">
      <c r="A73" s="276">
        <v>2023</v>
      </c>
      <c r="B73" s="277" t="s">
        <v>329</v>
      </c>
      <c r="C73" s="236">
        <v>35</v>
      </c>
      <c r="D73" s="293" t="s">
        <v>365</v>
      </c>
      <c r="E73" s="294">
        <v>63</v>
      </c>
      <c r="F73" s="295" t="s">
        <v>18</v>
      </c>
      <c r="G73" s="227" t="s">
        <v>416</v>
      </c>
      <c r="H73" s="227"/>
      <c r="I73" s="228" t="s">
        <v>305</v>
      </c>
      <c r="J73" s="296"/>
      <c r="K73" s="219"/>
    </row>
    <row r="74" spans="1:11" ht="30">
      <c r="A74" s="276">
        <v>2023</v>
      </c>
      <c r="B74" s="247" t="s">
        <v>329</v>
      </c>
      <c r="C74" s="236">
        <v>36</v>
      </c>
      <c r="D74" s="298" t="s">
        <v>366</v>
      </c>
      <c r="E74" s="294">
        <v>72</v>
      </c>
      <c r="F74" s="294" t="s">
        <v>18</v>
      </c>
      <c r="G74" s="227" t="s">
        <v>417</v>
      </c>
      <c r="H74" s="227"/>
      <c r="I74" s="228" t="s">
        <v>330</v>
      </c>
      <c r="J74" s="296"/>
      <c r="K74" s="219"/>
    </row>
    <row r="75" spans="1:11" ht="45">
      <c r="A75" s="276">
        <v>2023</v>
      </c>
      <c r="B75" s="277" t="s">
        <v>329</v>
      </c>
      <c r="C75" s="236">
        <v>37</v>
      </c>
      <c r="D75" s="298" t="s">
        <v>367</v>
      </c>
      <c r="E75" s="294">
        <v>58</v>
      </c>
      <c r="F75" s="294" t="s">
        <v>18</v>
      </c>
      <c r="G75" s="227" t="s">
        <v>418</v>
      </c>
      <c r="H75" s="227"/>
      <c r="I75" s="228" t="s">
        <v>307</v>
      </c>
      <c r="J75" s="296"/>
      <c r="K75" s="219"/>
    </row>
    <row r="76" spans="1:11" ht="45">
      <c r="A76" s="276">
        <v>2023</v>
      </c>
      <c r="B76" s="247" t="s">
        <v>329</v>
      </c>
      <c r="C76" s="236">
        <v>38</v>
      </c>
      <c r="D76" s="298" t="s">
        <v>368</v>
      </c>
      <c r="E76" s="294">
        <v>52</v>
      </c>
      <c r="F76" s="294" t="s">
        <v>19</v>
      </c>
      <c r="G76" s="227" t="s">
        <v>419</v>
      </c>
      <c r="H76" s="227"/>
      <c r="I76" s="228" t="s">
        <v>307</v>
      </c>
      <c r="J76" s="296"/>
      <c r="K76" s="219"/>
    </row>
    <row r="77" spans="1:11" ht="45">
      <c r="A77" s="276">
        <v>2023</v>
      </c>
      <c r="B77" s="277" t="s">
        <v>329</v>
      </c>
      <c r="C77" s="236">
        <v>39</v>
      </c>
      <c r="D77" s="298" t="s">
        <v>369</v>
      </c>
      <c r="E77" s="294">
        <v>83</v>
      </c>
      <c r="F77" s="294" t="s">
        <v>18</v>
      </c>
      <c r="G77" s="227" t="s">
        <v>420</v>
      </c>
      <c r="H77" s="227"/>
      <c r="I77" s="228" t="s">
        <v>307</v>
      </c>
      <c r="J77" s="296"/>
      <c r="K77" s="219"/>
    </row>
    <row r="78" spans="1:11" ht="45">
      <c r="A78" s="276">
        <v>2023</v>
      </c>
      <c r="B78" s="247" t="s">
        <v>329</v>
      </c>
      <c r="C78" s="236">
        <v>40</v>
      </c>
      <c r="D78" s="298" t="s">
        <v>370</v>
      </c>
      <c r="E78" s="294">
        <v>52</v>
      </c>
      <c r="F78" s="294" t="s">
        <v>18</v>
      </c>
      <c r="G78" s="227" t="s">
        <v>421</v>
      </c>
      <c r="H78" s="227"/>
      <c r="I78" s="228" t="s">
        <v>307</v>
      </c>
      <c r="J78" s="296"/>
      <c r="K78" s="219"/>
    </row>
    <row r="79" spans="1:11" ht="45">
      <c r="A79" s="276">
        <v>2023</v>
      </c>
      <c r="B79" s="277" t="s">
        <v>329</v>
      </c>
      <c r="C79" s="236">
        <v>41</v>
      </c>
      <c r="D79" s="298" t="s">
        <v>371</v>
      </c>
      <c r="E79" s="294">
        <v>72</v>
      </c>
      <c r="F79" s="294" t="s">
        <v>18</v>
      </c>
      <c r="G79" s="227" t="s">
        <v>422</v>
      </c>
      <c r="H79" s="227"/>
      <c r="I79" s="228" t="s">
        <v>307</v>
      </c>
      <c r="J79" s="296"/>
      <c r="K79" s="219"/>
    </row>
    <row r="80" spans="1:11" ht="45">
      <c r="A80" s="276">
        <v>2023</v>
      </c>
      <c r="B80" s="247" t="s">
        <v>329</v>
      </c>
      <c r="C80" s="236">
        <v>42</v>
      </c>
      <c r="D80" s="298" t="s">
        <v>372</v>
      </c>
      <c r="E80" s="294">
        <v>80</v>
      </c>
      <c r="F80" s="294" t="s">
        <v>19</v>
      </c>
      <c r="G80" s="227" t="s">
        <v>423</v>
      </c>
      <c r="H80" s="227"/>
      <c r="I80" s="228" t="s">
        <v>307</v>
      </c>
      <c r="J80" s="296"/>
      <c r="K80" s="219"/>
    </row>
    <row r="81" spans="1:11" ht="45">
      <c r="A81" s="276">
        <v>2023</v>
      </c>
      <c r="B81" s="277" t="s">
        <v>329</v>
      </c>
      <c r="C81" s="236">
        <v>43</v>
      </c>
      <c r="D81" s="298" t="s">
        <v>373</v>
      </c>
      <c r="E81" s="294">
        <v>66</v>
      </c>
      <c r="F81" s="294" t="s">
        <v>19</v>
      </c>
      <c r="G81" s="227" t="s">
        <v>424</v>
      </c>
      <c r="H81" s="227"/>
      <c r="I81" s="228" t="s">
        <v>322</v>
      </c>
      <c r="J81" s="296"/>
      <c r="K81" s="219"/>
    </row>
    <row r="82" spans="1:11" ht="45">
      <c r="A82" s="276">
        <v>2023</v>
      </c>
      <c r="B82" s="247" t="s">
        <v>329</v>
      </c>
      <c r="C82" s="236">
        <v>44</v>
      </c>
      <c r="D82" s="298" t="s">
        <v>374</v>
      </c>
      <c r="E82" s="294">
        <v>78</v>
      </c>
      <c r="F82" s="294" t="s">
        <v>19</v>
      </c>
      <c r="G82" s="227" t="s">
        <v>425</v>
      </c>
      <c r="H82" s="227"/>
      <c r="I82" s="228" t="s">
        <v>307</v>
      </c>
      <c r="J82" s="296"/>
      <c r="K82" s="219"/>
    </row>
    <row r="83" spans="1:11" ht="30">
      <c r="A83" s="276">
        <v>2023</v>
      </c>
      <c r="B83" s="277" t="s">
        <v>329</v>
      </c>
      <c r="C83" s="236">
        <v>45</v>
      </c>
      <c r="D83" s="298" t="s">
        <v>375</v>
      </c>
      <c r="E83" s="294">
        <v>83</v>
      </c>
      <c r="F83" s="294" t="s">
        <v>18</v>
      </c>
      <c r="G83" s="227" t="s">
        <v>426</v>
      </c>
      <c r="H83" s="227"/>
      <c r="I83" s="228" t="s">
        <v>322</v>
      </c>
      <c r="J83" s="296"/>
      <c r="K83" s="219"/>
    </row>
    <row r="84" spans="1:11" ht="45">
      <c r="A84" s="276">
        <v>2023</v>
      </c>
      <c r="B84" s="247" t="s">
        <v>329</v>
      </c>
      <c r="C84" s="236">
        <v>46</v>
      </c>
      <c r="D84" s="298" t="s">
        <v>376</v>
      </c>
      <c r="E84" s="294">
        <v>60</v>
      </c>
      <c r="F84" s="294" t="s">
        <v>19</v>
      </c>
      <c r="G84" s="227" t="s">
        <v>427</v>
      </c>
      <c r="H84" s="227"/>
      <c r="I84" s="228" t="s">
        <v>307</v>
      </c>
      <c r="J84" s="296"/>
      <c r="K84" s="219"/>
    </row>
    <row r="85" spans="1:11" ht="30">
      <c r="A85" s="276">
        <v>2023</v>
      </c>
      <c r="B85" s="277" t="s">
        <v>329</v>
      </c>
      <c r="C85" s="236">
        <v>47</v>
      </c>
      <c r="D85" s="298" t="s">
        <v>377</v>
      </c>
      <c r="E85" s="294">
        <v>92</v>
      </c>
      <c r="F85" s="294" t="s">
        <v>19</v>
      </c>
      <c r="G85" s="227" t="s">
        <v>428</v>
      </c>
      <c r="H85" s="227"/>
      <c r="I85" s="228" t="s">
        <v>324</v>
      </c>
      <c r="J85" s="296"/>
      <c r="K85" s="219"/>
    </row>
    <row r="86" spans="1:11" ht="45">
      <c r="A86" s="276">
        <v>2023</v>
      </c>
      <c r="B86" s="247" t="s">
        <v>329</v>
      </c>
      <c r="C86" s="236">
        <v>48</v>
      </c>
      <c r="D86" s="298" t="s">
        <v>378</v>
      </c>
      <c r="E86" s="294">
        <v>65</v>
      </c>
      <c r="F86" s="294" t="s">
        <v>19</v>
      </c>
      <c r="G86" s="227" t="s">
        <v>429</v>
      </c>
      <c r="H86" s="227"/>
      <c r="I86" s="228" t="s">
        <v>307</v>
      </c>
      <c r="J86" s="296"/>
      <c r="K86" s="219"/>
    </row>
    <row r="87" spans="1:11" ht="45">
      <c r="A87" s="276">
        <v>2023</v>
      </c>
      <c r="B87" s="277" t="s">
        <v>329</v>
      </c>
      <c r="C87" s="236">
        <v>49</v>
      </c>
      <c r="D87" s="298" t="s">
        <v>379</v>
      </c>
      <c r="E87" s="294">
        <v>75</v>
      </c>
      <c r="F87" s="294" t="s">
        <v>18</v>
      </c>
      <c r="G87" s="227" t="s">
        <v>430</v>
      </c>
      <c r="H87" s="227">
        <v>9804883476</v>
      </c>
      <c r="I87" s="228" t="s">
        <v>307</v>
      </c>
      <c r="J87" s="296"/>
      <c r="K87" s="219"/>
    </row>
    <row r="88" spans="1:11" ht="30">
      <c r="A88" s="276">
        <v>2023</v>
      </c>
      <c r="B88" s="247" t="s">
        <v>329</v>
      </c>
      <c r="C88" s="236">
        <v>50</v>
      </c>
      <c r="D88" s="298" t="s">
        <v>380</v>
      </c>
      <c r="E88" s="294">
        <v>60</v>
      </c>
      <c r="F88" s="294" t="s">
        <v>18</v>
      </c>
      <c r="G88" s="227" t="s">
        <v>431</v>
      </c>
      <c r="H88" s="227"/>
      <c r="I88" s="228" t="s">
        <v>308</v>
      </c>
      <c r="J88" s="296"/>
      <c r="K88" s="219"/>
    </row>
    <row r="89" spans="1:11" ht="45">
      <c r="A89" s="276">
        <v>2023</v>
      </c>
      <c r="B89" s="277" t="s">
        <v>329</v>
      </c>
      <c r="C89" s="236">
        <v>51</v>
      </c>
      <c r="D89" s="298" t="s">
        <v>381</v>
      </c>
      <c r="E89" s="294">
        <v>63</v>
      </c>
      <c r="F89" s="294" t="s">
        <v>19</v>
      </c>
      <c r="G89" s="227" t="s">
        <v>432</v>
      </c>
      <c r="H89" s="227">
        <v>9038105559</v>
      </c>
      <c r="I89" s="228" t="s">
        <v>312</v>
      </c>
      <c r="J89" s="296"/>
      <c r="K89" s="219"/>
    </row>
    <row r="90" spans="1:11" ht="30">
      <c r="A90" s="276">
        <v>2023</v>
      </c>
      <c r="B90" s="247" t="s">
        <v>329</v>
      </c>
      <c r="C90" s="236">
        <v>52</v>
      </c>
      <c r="D90" s="298" t="s">
        <v>382</v>
      </c>
      <c r="E90" s="294">
        <v>76</v>
      </c>
      <c r="F90" s="294" t="s">
        <v>18</v>
      </c>
      <c r="G90" s="227" t="s">
        <v>433</v>
      </c>
      <c r="H90" s="227">
        <v>9163636515</v>
      </c>
      <c r="I90" s="228" t="s">
        <v>312</v>
      </c>
      <c r="J90" s="296"/>
      <c r="K90" s="219"/>
    </row>
    <row r="91" spans="1:11" ht="30">
      <c r="A91" s="276">
        <v>2023</v>
      </c>
      <c r="B91" s="277" t="s">
        <v>329</v>
      </c>
      <c r="C91" s="236">
        <v>53</v>
      </c>
      <c r="D91" s="298" t="s">
        <v>383</v>
      </c>
      <c r="E91" s="294">
        <v>50</v>
      </c>
      <c r="F91" s="294" t="s">
        <v>18</v>
      </c>
      <c r="G91" s="227" t="s">
        <v>434</v>
      </c>
      <c r="H91" s="227">
        <v>8481086614</v>
      </c>
      <c r="I91" s="228" t="s">
        <v>312</v>
      </c>
      <c r="J91" s="296"/>
      <c r="K91" s="219"/>
    </row>
    <row r="92" spans="1:11" ht="60">
      <c r="A92" s="276">
        <v>2023</v>
      </c>
      <c r="B92" s="247" t="s">
        <v>329</v>
      </c>
      <c r="C92" s="236">
        <v>54</v>
      </c>
      <c r="D92" s="298" t="s">
        <v>384</v>
      </c>
      <c r="E92" s="294">
        <v>68</v>
      </c>
      <c r="F92" s="294" t="s">
        <v>18</v>
      </c>
      <c r="G92" s="227" t="s">
        <v>435</v>
      </c>
      <c r="H92" s="227"/>
      <c r="I92" s="228" t="s">
        <v>312</v>
      </c>
      <c r="J92" s="296"/>
      <c r="K92" s="219"/>
    </row>
    <row r="93" spans="1:11" ht="15" customHeight="1">
      <c r="A93" s="414" t="s">
        <v>86</v>
      </c>
      <c r="B93" s="415"/>
      <c r="C93" s="415"/>
      <c r="D93" s="415"/>
      <c r="E93" s="415"/>
      <c r="F93" s="415"/>
      <c r="G93" s="415"/>
      <c r="H93" s="415"/>
      <c r="I93" s="265"/>
      <c r="J93" s="265"/>
      <c r="K93" s="265"/>
    </row>
    <row r="94" spans="1:11" ht="15" customHeight="1">
      <c r="A94" s="211" t="s">
        <v>87</v>
      </c>
      <c r="B94" s="204"/>
      <c r="C94" s="204"/>
      <c r="D94" s="204"/>
      <c r="E94" s="204"/>
      <c r="F94" s="204"/>
      <c r="G94" s="204"/>
      <c r="H94" s="204"/>
      <c r="I94" s="204"/>
      <c r="J94" s="204"/>
      <c r="K94" s="204"/>
    </row>
  </sheetData>
  <autoFilter ref="I38:I94"/>
  <mergeCells count="17">
    <mergeCell ref="I37:K37"/>
    <mergeCell ref="A93:H93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20" t="s">
        <v>295</v>
      </c>
      <c r="B1" s="421"/>
      <c r="C1" s="421"/>
      <c r="D1" s="421"/>
      <c r="E1" s="421"/>
      <c r="F1" s="421"/>
      <c r="G1" s="422"/>
    </row>
    <row r="2" spans="1:7" ht="15" customHeight="1">
      <c r="A2" s="430" t="s">
        <v>88</v>
      </c>
      <c r="B2" s="430"/>
      <c r="C2" s="430"/>
      <c r="D2" s="430"/>
      <c r="E2" s="430"/>
      <c r="F2" s="430"/>
      <c r="G2" s="430"/>
    </row>
    <row r="3" spans="1:7" ht="15" customHeight="1">
      <c r="A3" s="400" t="s">
        <v>89</v>
      </c>
      <c r="B3" s="400"/>
      <c r="C3" s="400"/>
      <c r="D3" s="400"/>
      <c r="E3" s="400"/>
      <c r="F3" s="400"/>
      <c r="G3" s="400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155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210</v>
      </c>
      <c r="B6" s="1"/>
      <c r="C6" s="21"/>
      <c r="D6" s="21"/>
      <c r="E6" s="21"/>
      <c r="F6" s="21"/>
      <c r="G6" s="1"/>
    </row>
    <row r="7" spans="1:7" ht="15.75">
      <c r="A7" s="1" t="s">
        <v>218</v>
      </c>
      <c r="B7" s="1"/>
      <c r="C7" s="21"/>
      <c r="D7" s="21"/>
      <c r="E7" s="21"/>
      <c r="F7" s="21"/>
      <c r="G7" s="1"/>
    </row>
    <row r="8" spans="1:7" ht="15.75">
      <c r="A8" s="1" t="s">
        <v>211</v>
      </c>
      <c r="B8" s="1"/>
      <c r="C8" s="21"/>
      <c r="D8" s="21"/>
      <c r="E8" s="21"/>
      <c r="F8" s="21"/>
      <c r="G8" s="1"/>
    </row>
    <row r="9" spans="1:7" ht="15.75">
      <c r="A9" s="1" t="s">
        <v>212</v>
      </c>
      <c r="B9" s="1"/>
      <c r="C9" s="21"/>
      <c r="D9" s="21"/>
      <c r="E9" s="21"/>
      <c r="F9" s="21"/>
      <c r="G9" s="1"/>
    </row>
    <row r="10" spans="1:7" ht="15.75">
      <c r="A10" s="1" t="s">
        <v>213</v>
      </c>
      <c r="B10" s="1"/>
      <c r="C10" s="21"/>
      <c r="D10" s="21"/>
      <c r="E10" s="21"/>
      <c r="F10" s="21"/>
      <c r="G10" s="1"/>
    </row>
    <row r="11" spans="1:7" ht="15.75">
      <c r="A11" s="1" t="s">
        <v>214</v>
      </c>
      <c r="B11" s="1"/>
      <c r="C11" s="21"/>
      <c r="D11" s="21"/>
      <c r="E11" s="21"/>
      <c r="F11" s="21"/>
      <c r="G11" s="1"/>
    </row>
    <row r="12" spans="1:7" ht="15.75">
      <c r="A12" s="1" t="s">
        <v>215</v>
      </c>
      <c r="B12" s="1"/>
      <c r="C12" s="21"/>
      <c r="D12" s="21"/>
      <c r="E12" s="21"/>
      <c r="F12" s="21"/>
      <c r="G12" s="1"/>
    </row>
    <row r="13" spans="1:7" ht="15.75">
      <c r="A13" s="1" t="s">
        <v>216</v>
      </c>
      <c r="B13" s="1"/>
      <c r="C13" s="21"/>
      <c r="D13" s="21"/>
      <c r="E13" s="21"/>
      <c r="F13" s="21"/>
      <c r="G13" s="1"/>
    </row>
    <row r="14" spans="1:7" ht="15.75">
      <c r="A14" s="1" t="s">
        <v>217</v>
      </c>
      <c r="B14" s="1"/>
      <c r="C14" s="21"/>
      <c r="D14" s="21"/>
      <c r="E14" s="21"/>
      <c r="F14" s="21"/>
      <c r="G14" s="1"/>
    </row>
    <row r="15" spans="1:7" ht="15.75">
      <c r="A15" s="1" t="s">
        <v>219</v>
      </c>
      <c r="B15" s="1"/>
      <c r="C15" s="21"/>
      <c r="D15" s="21"/>
      <c r="E15" s="21"/>
      <c r="F15" s="21"/>
      <c r="G15" s="1"/>
    </row>
    <row r="16" spans="1:7" ht="15.75">
      <c r="A16" s="1" t="s">
        <v>220</v>
      </c>
      <c r="B16" s="1"/>
      <c r="C16" s="21"/>
      <c r="D16" s="21"/>
      <c r="E16" s="21"/>
      <c r="F16" s="21"/>
      <c r="G16" s="1"/>
    </row>
    <row r="17" spans="1:11">
      <c r="A17" s="1" t="s">
        <v>221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20" t="s">
        <v>196</v>
      </c>
      <c r="B20" s="421"/>
      <c r="C20" s="421"/>
      <c r="D20" s="421"/>
      <c r="E20" s="421"/>
      <c r="F20" s="421"/>
      <c r="G20" s="422"/>
    </row>
    <row r="21" spans="1:11">
      <c r="A21" s="431" t="s">
        <v>96</v>
      </c>
      <c r="B21" s="432"/>
      <c r="C21" s="432"/>
      <c r="D21" s="432"/>
      <c r="E21" s="432"/>
      <c r="F21" s="432"/>
      <c r="G21" s="433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27" t="s">
        <v>99</v>
      </c>
      <c r="B25" s="428"/>
      <c r="C25" s="428"/>
      <c r="D25" s="428"/>
      <c r="E25" s="428"/>
      <c r="F25" s="428"/>
      <c r="G25" s="429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152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20" t="s">
        <v>100</v>
      </c>
      <c r="B30" s="421"/>
      <c r="C30" s="421"/>
      <c r="D30" s="421"/>
      <c r="E30" s="421"/>
      <c r="F30" s="421"/>
      <c r="G30" s="421"/>
      <c r="H30" s="421"/>
      <c r="I30" s="421"/>
      <c r="J30" s="421"/>
      <c r="K30" s="422"/>
    </row>
    <row r="31" spans="1:11">
      <c r="A31" s="400" t="s">
        <v>75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0"/>
    </row>
    <row r="32" spans="1:11">
      <c r="A32" s="423" t="s">
        <v>48</v>
      </c>
      <c r="B32" s="425" t="s">
        <v>23</v>
      </c>
      <c r="C32" s="423" t="s">
        <v>13</v>
      </c>
      <c r="D32" s="425" t="s">
        <v>28</v>
      </c>
      <c r="E32" s="423" t="s">
        <v>29</v>
      </c>
      <c r="F32" s="423" t="s">
        <v>30</v>
      </c>
      <c r="G32" s="425" t="s">
        <v>31</v>
      </c>
      <c r="H32" s="425" t="s">
        <v>32</v>
      </c>
      <c r="I32" s="419" t="s">
        <v>84</v>
      </c>
      <c r="J32" s="419"/>
      <c r="K32" s="419"/>
    </row>
    <row r="33" spans="1:11" ht="75">
      <c r="A33" s="424"/>
      <c r="B33" s="426"/>
      <c r="C33" s="424"/>
      <c r="D33" s="426"/>
      <c r="E33" s="424"/>
      <c r="F33" s="424"/>
      <c r="G33" s="426"/>
      <c r="H33" s="426"/>
      <c r="I33" s="5" t="s">
        <v>153</v>
      </c>
      <c r="J33" s="4" t="s">
        <v>85</v>
      </c>
      <c r="K33" s="5" t="s">
        <v>154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98" t="s">
        <v>86</v>
      </c>
      <c r="B37" s="398"/>
      <c r="C37" s="398"/>
      <c r="D37" s="398"/>
      <c r="E37" s="398"/>
      <c r="F37" s="398"/>
      <c r="G37" s="398"/>
      <c r="H37" s="398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A5" sqref="A5"/>
    </sheetView>
  </sheetViews>
  <sheetFormatPr defaultColWidth="10" defaultRowHeight="15" customHeight="1"/>
  <cols>
    <col min="1" max="1" width="9.140625" style="203" customWidth="1"/>
    <col min="2" max="2" width="10.85546875" style="203" bestFit="1" customWidth="1"/>
    <col min="3" max="3" width="6.42578125" style="203" customWidth="1"/>
    <col min="4" max="4" width="21.7109375" style="203" bestFit="1" customWidth="1"/>
    <col min="5" max="5" width="14.85546875" style="203" customWidth="1"/>
    <col min="6" max="6" width="4.85546875" style="203" customWidth="1"/>
    <col min="7" max="7" width="9.140625" style="203" customWidth="1"/>
    <col min="8" max="8" width="11.28515625" style="203" customWidth="1"/>
    <col min="9" max="9" width="13.7109375" style="203" customWidth="1"/>
    <col min="10" max="10" width="12.140625" style="203" bestFit="1" customWidth="1"/>
    <col min="11" max="11" width="12.42578125" style="203" customWidth="1"/>
    <col min="12" max="12" width="50" style="203" bestFit="1" customWidth="1"/>
    <col min="13" max="13" width="54.140625" style="203" bestFit="1" customWidth="1"/>
    <col min="14" max="16384" width="10" style="203"/>
  </cols>
  <sheetData>
    <row r="1" spans="1:13" ht="13.5" customHeight="1">
      <c r="A1" s="434" t="s">
        <v>252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3" ht="13.5" customHeight="1">
      <c r="A2" s="436" t="s">
        <v>281</v>
      </c>
      <c r="B2" s="437"/>
      <c r="C2" s="437"/>
      <c r="D2" s="437"/>
      <c r="E2" s="437"/>
      <c r="F2" s="437"/>
      <c r="G2" s="437"/>
      <c r="H2" s="437"/>
      <c r="I2" s="436" t="s">
        <v>436</v>
      </c>
      <c r="J2" s="437"/>
      <c r="K2" s="437"/>
      <c r="L2" s="437"/>
    </row>
    <row r="3" spans="1:13" ht="13.5" customHeight="1">
      <c r="A3" s="436" t="s">
        <v>251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</row>
    <row r="4" spans="1:13" ht="59.25" customHeight="1">
      <c r="A4" s="226" t="s">
        <v>48</v>
      </c>
      <c r="B4" s="226" t="s">
        <v>49</v>
      </c>
      <c r="C4" s="226" t="s">
        <v>27</v>
      </c>
      <c r="D4" s="226" t="s">
        <v>50</v>
      </c>
      <c r="E4" s="226" t="s">
        <v>51</v>
      </c>
      <c r="F4" s="226" t="s">
        <v>29</v>
      </c>
      <c r="G4" s="226" t="s">
        <v>30</v>
      </c>
      <c r="H4" s="226" t="s">
        <v>52</v>
      </c>
      <c r="I4" s="242" t="s">
        <v>53</v>
      </c>
      <c r="J4" s="243" t="s">
        <v>55</v>
      </c>
      <c r="K4" s="242" t="s">
        <v>101</v>
      </c>
      <c r="L4" s="248" t="s">
        <v>303</v>
      </c>
      <c r="M4" s="249" t="s">
        <v>304</v>
      </c>
    </row>
    <row r="5" spans="1:13" ht="13.5" customHeight="1">
      <c r="A5" s="230">
        <v>2023</v>
      </c>
      <c r="B5" s="244" t="s">
        <v>329</v>
      </c>
      <c r="C5" s="230">
        <v>1</v>
      </c>
      <c r="D5" s="229" t="s">
        <v>437</v>
      </c>
      <c r="E5" s="230"/>
      <c r="F5" s="230">
        <v>32</v>
      </c>
      <c r="G5" s="229" t="s">
        <v>306</v>
      </c>
      <c r="H5" s="230"/>
      <c r="I5" s="230"/>
      <c r="J5" s="231">
        <v>44988</v>
      </c>
      <c r="K5" s="230"/>
      <c r="L5" s="230" t="s">
        <v>325</v>
      </c>
      <c r="M5" s="230" t="s">
        <v>438</v>
      </c>
    </row>
    <row r="6" spans="1:13" ht="13.5" customHeight="1">
      <c r="A6" s="230">
        <v>2023</v>
      </c>
      <c r="B6" s="241" t="s">
        <v>329</v>
      </c>
      <c r="C6" s="230">
        <v>2</v>
      </c>
      <c r="D6" s="229" t="s">
        <v>439</v>
      </c>
      <c r="E6" s="230"/>
      <c r="F6" s="230">
        <v>70</v>
      </c>
      <c r="G6" s="229" t="s">
        <v>18</v>
      </c>
      <c r="H6" s="230"/>
      <c r="I6" s="230"/>
      <c r="J6" s="231">
        <v>44989</v>
      </c>
      <c r="K6" s="230"/>
      <c r="L6" s="230" t="s">
        <v>321</v>
      </c>
      <c r="M6" s="230" t="s">
        <v>440</v>
      </c>
    </row>
    <row r="7" spans="1:13" ht="13.5" customHeight="1">
      <c r="A7" s="230">
        <v>2023</v>
      </c>
      <c r="B7" s="244" t="s">
        <v>329</v>
      </c>
      <c r="C7" s="230">
        <v>3</v>
      </c>
      <c r="D7" s="229" t="s">
        <v>441</v>
      </c>
      <c r="E7" s="230"/>
      <c r="F7" s="230">
        <v>65</v>
      </c>
      <c r="G7" s="229" t="s">
        <v>306</v>
      </c>
      <c r="H7" s="230"/>
      <c r="I7" s="230"/>
      <c r="J7" s="231">
        <v>44989</v>
      </c>
      <c r="K7" s="230"/>
      <c r="L7" s="230" t="s">
        <v>319</v>
      </c>
      <c r="M7" s="230" t="s">
        <v>320</v>
      </c>
    </row>
    <row r="8" spans="1:13" ht="13.5" customHeight="1">
      <c r="A8" s="230">
        <v>2023</v>
      </c>
      <c r="B8" s="241" t="s">
        <v>329</v>
      </c>
      <c r="C8" s="230">
        <v>4</v>
      </c>
      <c r="D8" s="229" t="s">
        <v>442</v>
      </c>
      <c r="E8" s="230"/>
      <c r="F8" s="230">
        <v>63</v>
      </c>
      <c r="G8" s="229" t="s">
        <v>306</v>
      </c>
      <c r="H8" s="230"/>
      <c r="I8" s="230"/>
      <c r="J8" s="231">
        <v>44989</v>
      </c>
      <c r="K8" s="230"/>
      <c r="L8" s="230" t="s">
        <v>443</v>
      </c>
      <c r="M8" s="230" t="s">
        <v>444</v>
      </c>
    </row>
    <row r="9" spans="1:13" ht="13.5" customHeight="1">
      <c r="A9" s="230">
        <v>2023</v>
      </c>
      <c r="B9" s="244" t="s">
        <v>329</v>
      </c>
      <c r="C9" s="230">
        <v>5</v>
      </c>
      <c r="D9" s="229" t="s">
        <v>445</v>
      </c>
      <c r="E9" s="230"/>
      <c r="F9" s="230">
        <v>32</v>
      </c>
      <c r="G9" s="229" t="s">
        <v>306</v>
      </c>
      <c r="H9" s="230"/>
      <c r="I9" s="230"/>
      <c r="J9" s="231">
        <v>44991</v>
      </c>
      <c r="K9" s="230"/>
      <c r="L9" s="230" t="s">
        <v>443</v>
      </c>
      <c r="M9" s="230" t="s">
        <v>444</v>
      </c>
    </row>
    <row r="10" spans="1:13" ht="13.5" customHeight="1">
      <c r="A10" s="230">
        <v>2023</v>
      </c>
      <c r="B10" s="241" t="s">
        <v>329</v>
      </c>
      <c r="C10" s="230">
        <v>6</v>
      </c>
      <c r="D10" s="229" t="s">
        <v>446</v>
      </c>
      <c r="E10" s="230"/>
      <c r="F10" s="230">
        <v>45</v>
      </c>
      <c r="G10" s="229" t="s">
        <v>18</v>
      </c>
      <c r="H10" s="230"/>
      <c r="I10" s="230"/>
      <c r="J10" s="231">
        <v>44992</v>
      </c>
      <c r="K10" s="230"/>
      <c r="L10" s="230" t="s">
        <v>316</v>
      </c>
      <c r="M10" s="230" t="s">
        <v>317</v>
      </c>
    </row>
    <row r="11" spans="1:13" ht="13.5" customHeight="1">
      <c r="A11" s="230">
        <v>2023</v>
      </c>
      <c r="B11" s="244" t="s">
        <v>329</v>
      </c>
      <c r="C11" s="230">
        <v>7</v>
      </c>
      <c r="D11" s="229" t="s">
        <v>447</v>
      </c>
      <c r="E11" s="230"/>
      <c r="F11" s="230">
        <v>25</v>
      </c>
      <c r="G11" s="229" t="s">
        <v>306</v>
      </c>
      <c r="H11" s="230"/>
      <c r="I11" s="230"/>
      <c r="J11" s="231">
        <v>45000</v>
      </c>
      <c r="K11" s="230"/>
      <c r="L11" s="230" t="s">
        <v>448</v>
      </c>
      <c r="M11" s="230" t="s">
        <v>313</v>
      </c>
    </row>
    <row r="12" spans="1:13" ht="13.5" customHeight="1">
      <c r="A12" s="230">
        <v>2023</v>
      </c>
      <c r="B12" s="241" t="s">
        <v>329</v>
      </c>
      <c r="C12" s="230">
        <v>8</v>
      </c>
      <c r="D12" s="229" t="s">
        <v>449</v>
      </c>
      <c r="E12" s="230"/>
      <c r="F12" s="230">
        <v>56</v>
      </c>
      <c r="G12" s="229" t="s">
        <v>306</v>
      </c>
      <c r="H12" s="230"/>
      <c r="I12" s="230"/>
      <c r="J12" s="231">
        <v>45002</v>
      </c>
      <c r="K12" s="230"/>
      <c r="L12" s="230" t="s">
        <v>450</v>
      </c>
      <c r="M12" s="230" t="s">
        <v>451</v>
      </c>
    </row>
    <row r="13" spans="1:13" ht="13.5" customHeight="1">
      <c r="A13" s="230">
        <v>2023</v>
      </c>
      <c r="B13" s="244" t="s">
        <v>329</v>
      </c>
      <c r="C13" s="230">
        <v>9</v>
      </c>
      <c r="D13" s="229" t="s">
        <v>452</v>
      </c>
      <c r="E13" s="230"/>
      <c r="F13" s="230">
        <v>63</v>
      </c>
      <c r="G13" s="229" t="s">
        <v>18</v>
      </c>
      <c r="H13" s="230"/>
      <c r="I13" s="230"/>
      <c r="J13" s="231">
        <v>45002</v>
      </c>
      <c r="K13" s="230"/>
      <c r="L13" s="230" t="s">
        <v>453</v>
      </c>
      <c r="M13" s="230" t="s">
        <v>320</v>
      </c>
    </row>
    <row r="14" spans="1:13" ht="13.5" customHeight="1">
      <c r="A14" s="230">
        <v>2023</v>
      </c>
      <c r="B14" s="241" t="s">
        <v>329</v>
      </c>
      <c r="C14" s="230">
        <v>10</v>
      </c>
      <c r="D14" s="229" t="s">
        <v>454</v>
      </c>
      <c r="E14" s="230"/>
      <c r="F14" s="230">
        <v>42</v>
      </c>
      <c r="G14" s="229" t="s">
        <v>306</v>
      </c>
      <c r="H14" s="230"/>
      <c r="I14" s="230"/>
      <c r="J14" s="231">
        <v>45006</v>
      </c>
      <c r="K14" s="230"/>
      <c r="L14" s="230" t="s">
        <v>453</v>
      </c>
      <c r="M14" s="230" t="s">
        <v>314</v>
      </c>
    </row>
    <row r="15" spans="1:13" ht="13.5" customHeight="1">
      <c r="A15" s="230">
        <v>2023</v>
      </c>
      <c r="B15" s="244" t="s">
        <v>329</v>
      </c>
      <c r="C15" s="230">
        <v>11</v>
      </c>
      <c r="D15" s="229" t="s">
        <v>455</v>
      </c>
      <c r="E15" s="230"/>
      <c r="F15" s="230">
        <v>70</v>
      </c>
      <c r="G15" s="229" t="s">
        <v>306</v>
      </c>
      <c r="H15" s="230"/>
      <c r="I15" s="230"/>
      <c r="J15" s="231">
        <v>45009</v>
      </c>
      <c r="K15" s="230"/>
      <c r="L15" s="230" t="s">
        <v>316</v>
      </c>
      <c r="M15" s="230" t="s">
        <v>317</v>
      </c>
    </row>
    <row r="16" spans="1:13" ht="13.5" customHeight="1">
      <c r="A16" s="230">
        <v>2023</v>
      </c>
      <c r="B16" s="241" t="s">
        <v>329</v>
      </c>
      <c r="C16" s="230">
        <v>12</v>
      </c>
      <c r="D16" s="229" t="s">
        <v>456</v>
      </c>
      <c r="E16" s="230"/>
      <c r="F16" s="230">
        <v>65</v>
      </c>
      <c r="G16" s="229" t="s">
        <v>306</v>
      </c>
      <c r="H16" s="230"/>
      <c r="I16" s="230"/>
      <c r="J16" s="231">
        <v>45016</v>
      </c>
      <c r="K16" s="230"/>
      <c r="L16" s="230" t="s">
        <v>315</v>
      </c>
      <c r="M16" s="230" t="s">
        <v>318</v>
      </c>
    </row>
    <row r="17" spans="1:13" ht="13.5" customHeight="1">
      <c r="A17" s="221" t="s">
        <v>247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46"/>
    </row>
    <row r="18" spans="1:13" ht="13.5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46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53" t="s">
        <v>248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452"/>
    </row>
    <row r="2" spans="1:23" ht="20.100000000000001" customHeight="1">
      <c r="A2" s="453" t="s">
        <v>72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</row>
    <row r="3" spans="1:23">
      <c r="A3" s="457" t="s">
        <v>156</v>
      </c>
      <c r="B3" s="458"/>
      <c r="C3" s="458"/>
      <c r="D3" s="458"/>
      <c r="E3" s="458"/>
      <c r="F3" s="458"/>
      <c r="G3" s="458"/>
      <c r="H3" s="458"/>
      <c r="I3" s="459"/>
      <c r="J3" s="457" t="s">
        <v>60</v>
      </c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9"/>
    </row>
    <row r="4" spans="1:23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6"/>
    </row>
    <row r="5" spans="1:23" ht="34.5" customHeight="1">
      <c r="A5" s="439" t="s">
        <v>167</v>
      </c>
      <c r="B5" s="440"/>
      <c r="C5" s="440"/>
      <c r="D5" s="440"/>
      <c r="E5" s="440"/>
      <c r="F5" s="440"/>
      <c r="G5" s="441"/>
      <c r="H5" s="442" t="s">
        <v>199</v>
      </c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T5" s="438" t="s">
        <v>59</v>
      </c>
      <c r="U5" s="438"/>
      <c r="V5" s="438"/>
      <c r="W5" s="438"/>
    </row>
    <row r="6" spans="1:23" ht="15.75" customHeight="1">
      <c r="A6" s="448" t="s">
        <v>21</v>
      </c>
      <c r="B6" s="448"/>
      <c r="C6" s="448"/>
      <c r="D6" s="448" t="s">
        <v>157</v>
      </c>
      <c r="E6" s="448"/>
      <c r="F6" s="448"/>
      <c r="G6" s="445" t="s">
        <v>3</v>
      </c>
      <c r="H6" s="463" t="s">
        <v>21</v>
      </c>
      <c r="I6" s="463"/>
      <c r="J6" s="463"/>
      <c r="K6" s="463"/>
      <c r="L6" s="463"/>
      <c r="M6" s="463"/>
      <c r="N6" s="463"/>
      <c r="O6" s="463" t="s">
        <v>157</v>
      </c>
      <c r="P6" s="463"/>
      <c r="Q6" s="463"/>
      <c r="R6" s="463"/>
      <c r="S6" s="449" t="s">
        <v>102</v>
      </c>
      <c r="T6" s="445" t="s">
        <v>166</v>
      </c>
      <c r="U6" s="445" t="s">
        <v>71</v>
      </c>
      <c r="V6" s="445" t="s">
        <v>195</v>
      </c>
      <c r="W6" s="460" t="s">
        <v>3</v>
      </c>
    </row>
    <row r="7" spans="1:23" ht="41.25" customHeight="1">
      <c r="A7" s="445" t="s">
        <v>166</v>
      </c>
      <c r="B7" s="445" t="s">
        <v>71</v>
      </c>
      <c r="C7" s="445" t="s">
        <v>195</v>
      </c>
      <c r="D7" s="445" t="s">
        <v>166</v>
      </c>
      <c r="E7" s="445" t="s">
        <v>71</v>
      </c>
      <c r="F7" s="445" t="s">
        <v>195</v>
      </c>
      <c r="G7" s="446"/>
      <c r="H7" s="442" t="s">
        <v>200</v>
      </c>
      <c r="I7" s="443"/>
      <c r="J7" s="443"/>
      <c r="K7" s="444"/>
      <c r="L7" s="445" t="s">
        <v>71</v>
      </c>
      <c r="M7" s="445" t="s">
        <v>195</v>
      </c>
      <c r="N7" s="464" t="s">
        <v>102</v>
      </c>
      <c r="O7" s="445" t="s">
        <v>209</v>
      </c>
      <c r="P7" s="445" t="s">
        <v>71</v>
      </c>
      <c r="Q7" s="445" t="s">
        <v>195</v>
      </c>
      <c r="R7" s="464" t="s">
        <v>102</v>
      </c>
      <c r="S7" s="450"/>
      <c r="T7" s="446"/>
      <c r="U7" s="446"/>
      <c r="V7" s="446"/>
      <c r="W7" s="461"/>
    </row>
    <row r="8" spans="1:23" ht="24" customHeight="1">
      <c r="A8" s="446"/>
      <c r="B8" s="446"/>
      <c r="C8" s="446"/>
      <c r="D8" s="446"/>
      <c r="E8" s="446"/>
      <c r="F8" s="446"/>
      <c r="G8" s="446"/>
      <c r="H8" s="445" t="s">
        <v>207</v>
      </c>
      <c r="I8" s="442" t="s">
        <v>206</v>
      </c>
      <c r="J8" s="444"/>
      <c r="K8" s="445" t="s">
        <v>3</v>
      </c>
      <c r="L8" s="446"/>
      <c r="M8" s="446"/>
      <c r="N8" s="465"/>
      <c r="O8" s="446"/>
      <c r="P8" s="446"/>
      <c r="Q8" s="446"/>
      <c r="R8" s="465"/>
      <c r="S8" s="450"/>
      <c r="T8" s="446"/>
      <c r="U8" s="446"/>
      <c r="V8" s="446"/>
      <c r="W8" s="461"/>
    </row>
    <row r="9" spans="1:23" ht="31.5">
      <c r="A9" s="447"/>
      <c r="B9" s="447"/>
      <c r="C9" s="447"/>
      <c r="D9" s="447"/>
      <c r="E9" s="447"/>
      <c r="F9" s="447"/>
      <c r="G9" s="447"/>
      <c r="H9" s="447"/>
      <c r="I9" s="106" t="s">
        <v>204</v>
      </c>
      <c r="J9" s="106" t="s">
        <v>205</v>
      </c>
      <c r="K9" s="447"/>
      <c r="L9" s="447"/>
      <c r="M9" s="447"/>
      <c r="N9" s="466"/>
      <c r="O9" s="447"/>
      <c r="P9" s="447"/>
      <c r="Q9" s="447"/>
      <c r="R9" s="466"/>
      <c r="S9" s="451"/>
      <c r="T9" s="447"/>
      <c r="U9" s="447"/>
      <c r="V9" s="447"/>
      <c r="W9" s="462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158</v>
      </c>
      <c r="H10" s="55" t="s">
        <v>201</v>
      </c>
      <c r="I10" s="55" t="s">
        <v>202</v>
      </c>
      <c r="J10" s="31" t="s">
        <v>203</v>
      </c>
      <c r="K10" s="31" t="s">
        <v>208</v>
      </c>
      <c r="L10" s="31" t="s">
        <v>120</v>
      </c>
      <c r="M10" s="31" t="s">
        <v>106</v>
      </c>
      <c r="N10" s="31" t="s">
        <v>159</v>
      </c>
      <c r="O10" s="31" t="s">
        <v>107</v>
      </c>
      <c r="P10" s="31" t="s">
        <v>122</v>
      </c>
      <c r="Q10" s="31" t="s">
        <v>124</v>
      </c>
      <c r="R10" s="31" t="s">
        <v>160</v>
      </c>
      <c r="S10" s="32" t="s">
        <v>162</v>
      </c>
      <c r="T10" s="32" t="s">
        <v>125</v>
      </c>
      <c r="U10" s="32" t="s">
        <v>126</v>
      </c>
      <c r="V10" s="32" t="s">
        <v>127</v>
      </c>
      <c r="W10" s="32" t="s">
        <v>161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2023-04-04T09:12:40Z</dcterms:modified>
</cp:coreProperties>
</file>