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at" sheetId="20" r:id="rId6"/>
    <sheet name="Eye Donation Centre" sheetId="19" r:id="rId7"/>
    <sheet name="Keratoplasty" sheetId="22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D11" i="20"/>
  <c r="X22" i="1" l="1"/>
  <c r="W22"/>
  <c r="D10" i="20" l="1"/>
  <c r="F7" i="23" l="1"/>
  <c r="J7"/>
  <c r="K11" i="1"/>
  <c r="K8"/>
  <c r="K9"/>
  <c r="K10"/>
  <c r="K12"/>
  <c r="K13"/>
  <c r="K14"/>
  <c r="K15"/>
  <c r="K16"/>
  <c r="K17"/>
  <c r="K18"/>
  <c r="K19"/>
  <c r="K20"/>
  <c r="F22"/>
  <c r="G22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2" i="1"/>
  <c r="H22"/>
  <c r="I22"/>
  <c r="J22"/>
  <c r="L22"/>
  <c r="M22"/>
  <c r="N22"/>
  <c r="O22"/>
  <c r="P22"/>
  <c r="Q22"/>
  <c r="R22"/>
  <c r="S22"/>
  <c r="T22"/>
  <c r="U22"/>
  <c r="V22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2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<sst xmlns="http://schemas.openxmlformats.org/spreadsheetml/2006/main" count="869" uniqueCount="369">
  <si>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</si>
  <si>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</si>
  <si>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</si>
  <si>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</si>
  <si>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</si>
  <si>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</si>
  <si>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</si>
  <si>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</si>
  <si>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</si>
  <si>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</si>
  <si>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</si>
  <si>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</si>
  <si>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</si>
  <si>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</si>
  <si>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</si>
  <si>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</si>
  <si>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</si>
  <si>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</si>
  <si>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</si>
  <si>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</si>
  <si>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</si>
  <si>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</si>
  <si>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</si>
  <si>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</si>
  <si>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</si>
  <si>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</si>
  <si>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</si>
  <si>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</si>
  <si>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</si>
  <si>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</si>
  <si>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</si>
  <si>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</si>
  <si>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</si>
  <si>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</si>
  <si>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</si>
  <si>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</si>
  <si>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</si>
  <si>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</si>
  <si>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</si>
  <si>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</si>
  <si>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</si>
  <si>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</si>
  <si>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</si>
  <si>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</si>
  <si>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</si>
  <si>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</si>
  <si>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</si>
  <si>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</si>
  <si>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</si>
  <si>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</si>
  <si>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</si>
  <si>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</si>
  <si>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</si>
  <si>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</si>
  <si>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</si>
  <si>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</si>
  <si>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</si>
  <si>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</si>
  <si>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</si>
  <si>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</si>
  <si>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</si>
  <si>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</si>
  <si>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</si>
  <si>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</si>
  <si>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</si>
  <si>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</si>
  <si>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</si>
  <si>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</si>
  <si>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</si>
  <si>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</si>
  <si>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</si>
  <si>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</si>
  <si>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</si>
  <si>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</si>
  <si>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</si>
  <si>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</si>
  <si>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</si>
  <si>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</si>
  <si>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</si>
  <si>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</si>
  <si>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</si>
  <si>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</si>
  <si>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</si>
  <si>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</si>
  <si>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</si>
  <si>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</si>
  <si>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</si>
  <si>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</si>
  <si>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Performance report on Eye Banking Services with Keratoplasty-----                                                            Annexure-EDC1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</si>
  <si>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</si>
  <si>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</si>
  <si>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</si>
  <si>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</si>
  <si>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</si>
  <si>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</si>
  <si>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</si>
  <si>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</si>
  <si>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</si>
  <si>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</si>
  <si>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</si>
  <si>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</si>
  <si>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</si>
  <si>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</si>
  <si>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</si>
  <si>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</si>
  <si>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</si>
  <si>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</si>
  <si>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</si>
  <si>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</si>
  <si>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</si>
  <si>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</si>
  <si>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</si>
  <si>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</si>
  <si>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</si>
  <si>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</si>
  <si>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</si>
  <si>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</si>
  <si>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</si>
  <si>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</si>
  <si>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</si>
  <si>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</si>
  <si>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</si>
  <si>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</si>
  <si>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</si>
  <si>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</si>
  <si>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</si>
  <si>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</si>
  <si>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</si>
  <si>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</si>
  <si>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</si>
  <si>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</si>
  <si>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</si>
  <si>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</si>
  <si>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</si>
  <si>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</si>
  <si>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</si>
  <si>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</si>
  <si>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</si>
  <si>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</si>
  <si>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</si>
  <si>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</si>
  <si>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</si>
  <si>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</si>
  <si>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</si>
  <si>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</si>
  <si>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</si>
  <si>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</si>
  <si>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 xml:space="preserve">Other Eye Diseases 2021-22 (other than Cataract, Presbyopia &amp; School based activities ) 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</si>
  <si>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</si>
  <si>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</si>
  <si>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</si>
  <si>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</si>
  <si>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</si>
  <si>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</si>
  <si>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</si>
  <si>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</si>
  <si>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</si>
  <si>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</si>
  <si>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Performance report on Eye Banking Services with Keratoplasty                                                                 Annexure-EB1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</si>
  <si>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</si>
  <si>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</si>
  <si>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</si>
  <si>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</si>
  <si>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</si>
  <si>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</si>
  <si>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</si>
  <si>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</si>
  <si>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</si>
  <si>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</si>
  <si>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</si>
  <si>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</si>
  <si>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</si>
  <si>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</si>
  <si>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</si>
  <si>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</si>
  <si>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</si>
  <si>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</si>
  <si>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</si>
  <si>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</si>
  <si>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</si>
  <si>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</si>
  <si>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</si>
  <si>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</si>
  <si>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</si>
  <si>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</si>
  <si>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</si>
  <si>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</si>
  <si>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</si>
  <si>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</si>
  <si>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</si>
  <si>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</si>
  <si>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</si>
  <si>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</si>
  <si>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</si>
  <si>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</si>
  <si>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</si>
  <si>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</si>
  <si>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</si>
  <si>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</si>
  <si>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</si>
  <si>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</si>
  <si>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r>
      <t xml:space="preserve">* EDC/ERC/Other establisbment wise Cornea Collection details**: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Annexure-EB2  </t>
    </r>
    <r>
      <rPr>
        <b/>
        <sz val="11"/>
        <color indexed="8"/>
        <rFont val="Calibri"/>
        <family val="2"/>
      </rPr>
      <t xml:space="preserve">                                </t>
    </r>
  </si>
  <si>
    <r>
      <t xml:space="preserve">Donor List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>Annexure-EB3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</si>
  <si>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</si>
  <si>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</si>
  <si>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</si>
  <si>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</si>
  <si>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</si>
  <si>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</si>
  <si>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</si>
  <si>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</si>
  <si>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</si>
  <si>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</si>
  <si>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</si>
  <si>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</si>
  <si>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</si>
  <si>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</si>
  <si>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</si>
  <si>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</si>
  <si>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</si>
  <si>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</si>
  <si>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</si>
  <si>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</si>
  <si>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</si>
  <si>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</si>
  <si>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</si>
  <si>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</si>
  <si>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</si>
  <si>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</si>
  <si>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</si>
  <si>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</si>
  <si>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</si>
  <si>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</si>
  <si>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</si>
  <si>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</si>
  <si>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</si>
  <si>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</si>
  <si>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</si>
  <si>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</si>
  <si>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</si>
  <si>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</si>
  <si>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</si>
  <si>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</si>
  <si>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</si>
  <si>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</si>
  <si>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</si>
  <si>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</si>
  <si>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</si>
  <si>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</si>
  <si>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</si>
  <si>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</si>
  <si>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</si>
  <si>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</si>
  <si>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</si>
  <si>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</si>
  <si>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</si>
  <si>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</si>
  <si>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</si>
  <si>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</si>
  <si>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</si>
  <si>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</si>
  <si>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</si>
  <si>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</si>
  <si>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</si>
  <si>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</si>
  <si>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</si>
  <si>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</si>
  <si>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</si>
  <si>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SALIL KUMAR MANDAL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</si>
  <si>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</si>
  <si>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</si>
  <si>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</si>
  <si>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</si>
  <si>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</si>
  <si>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</si>
  <si>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</si>
  <si>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</si>
  <si>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</si>
  <si>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</si>
  <si>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</si>
  <si>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r>
      <t>Cumulative since April' 202</t>
    </r>
    <r>
      <rPr>
        <b/>
        <u/>
        <sz val="12"/>
        <rFont val="Calibri"/>
        <family val="2"/>
        <scheme val="minor"/>
      </rPr>
      <t>1</t>
    </r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</si>
  <si>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</si>
  <si>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</si>
  <si>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</si>
  <si>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</si>
  <si>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</si>
  <si>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</si>
  <si>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</si>
  <si>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</si>
  <si>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</si>
  <si>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Eye Bank/ Corneal Transplantation Centre/Hospital:- Regional Institute of Ophthalmology, Kolkata</t>
  </si>
  <si>
    <t>Sreerampore Seva Kendra o Chokshu Bank</t>
  </si>
  <si>
    <t>Prova Eye Bank</t>
  </si>
  <si>
    <t>MCH</t>
  </si>
  <si>
    <t>Moyna Bibi</t>
  </si>
  <si>
    <t>Name of the District/MCH/Pvt. health Institution: RIO, Kolkata</t>
  </si>
  <si>
    <t>Reporting  Month: August 2021            Year: 2021-2022</t>
  </si>
  <si>
    <t>Name of the District/MCH: RIO, Kolkata                                                          Reporting for the month: September 2021</t>
  </si>
  <si>
    <t>Reporting for the month: September 2021</t>
  </si>
  <si>
    <t>Reporting Month: September 2021</t>
  </si>
  <si>
    <t>PROF. MD. NAZARUL ISLAM</t>
  </si>
  <si>
    <r>
      <t>For the reporting month September 202</t>
    </r>
    <r>
      <rPr>
        <b/>
        <u/>
        <sz val="12"/>
        <rFont val="Calibri"/>
        <family val="2"/>
        <scheme val="minor"/>
      </rPr>
      <t>1</t>
    </r>
  </si>
  <si>
    <r>
      <t xml:space="preserve">For the reporting month </t>
    </r>
    <r>
      <rPr>
        <b/>
        <u/>
        <sz val="12"/>
        <rFont val="Calibri"/>
        <family val="2"/>
        <scheme val="minor"/>
      </rPr>
      <t>September</t>
    </r>
    <r>
      <rPr>
        <b/>
        <sz val="12"/>
        <rFont val="Calibri"/>
        <family val="2"/>
        <scheme val="minor"/>
      </rPr>
      <t xml:space="preserve"> 202</t>
    </r>
    <r>
      <rPr>
        <b/>
        <u/>
        <sz val="12"/>
        <rFont val="Calibri"/>
        <family val="2"/>
        <scheme val="minor"/>
      </rPr>
      <t>1</t>
    </r>
  </si>
  <si>
    <t>Reporting Month: - September 2021</t>
  </si>
  <si>
    <t>Durgapur Blind Society</t>
  </si>
  <si>
    <t>Punardristi (Asansol Blindness Society)</t>
  </si>
  <si>
    <t xml:space="preserve">Netralok Eye Collection Centre </t>
  </si>
  <si>
    <t>September</t>
  </si>
  <si>
    <t>Sefali Ghosh</t>
  </si>
  <si>
    <t>Sibaram Ghosh</t>
  </si>
  <si>
    <t>Dhirendranath Malakar</t>
  </si>
  <si>
    <t>Bharati Shah</t>
  </si>
  <si>
    <t>Niati Maiti</t>
  </si>
  <si>
    <t>Anima Chatterjee</t>
  </si>
  <si>
    <t>Sumita Dey</t>
  </si>
  <si>
    <t>Rathindranath Paul</t>
  </si>
  <si>
    <t>Ashta Maiti</t>
  </si>
  <si>
    <t>Bhabani Mondal</t>
  </si>
  <si>
    <t>Manik Lal Roy</t>
  </si>
  <si>
    <t>Kamal Basu</t>
  </si>
  <si>
    <t>Shyamali Chanda</t>
  </si>
  <si>
    <t>Sandhya Mallick</t>
  </si>
  <si>
    <t>Shingdhansu Bikas Majumdar</t>
  </si>
  <si>
    <t>Mohan Biswas</t>
  </si>
  <si>
    <t>Gangadhar Chakraborty</t>
  </si>
  <si>
    <t>Lakshmirani Nath</t>
  </si>
  <si>
    <t>Amarendra Roy Chowdhury</t>
  </si>
  <si>
    <t>Aloke Chatterjee</t>
  </si>
  <si>
    <t>Shanti Chakraborty</t>
  </si>
  <si>
    <t>Bhanawar Lal Kochar</t>
  </si>
  <si>
    <t>Rina Chakraborty</t>
  </si>
  <si>
    <t>Kamala Das</t>
  </si>
  <si>
    <t>Balai Chandra Pal</t>
  </si>
  <si>
    <t>Baidyanath Bhakat</t>
  </si>
  <si>
    <t>Asit Roy</t>
  </si>
  <si>
    <t>Bansadar Ghatak</t>
  </si>
  <si>
    <t>Bhupati Lahiri</t>
  </si>
  <si>
    <t>Gangadhar Ganguly</t>
  </si>
  <si>
    <t>Mira Bhattacharya</t>
  </si>
  <si>
    <t>Sreerampur Seva Kendra O Chokshu Bank</t>
  </si>
  <si>
    <t>Hospital</t>
  </si>
  <si>
    <t>Durgapur Blind Relief Society</t>
  </si>
  <si>
    <t>Pinnadristi(Asansol Blindness Society)</t>
  </si>
  <si>
    <t>Netrlok Eye Collection Centre</t>
  </si>
  <si>
    <t>School Of Tropical Medicine,MCH(Enucleation Call)</t>
  </si>
  <si>
    <t>Santoshi Bala Paria</t>
  </si>
  <si>
    <t>Lakshmi Maji</t>
  </si>
  <si>
    <t>Arati Bhadra</t>
  </si>
  <si>
    <t>Putul Das</t>
  </si>
  <si>
    <t>Pratap Sadar</t>
  </si>
  <si>
    <t>Arsed Mondal</t>
  </si>
  <si>
    <t>Biswajit Sardar</t>
  </si>
  <si>
    <t>Aminur Islam</t>
  </si>
  <si>
    <t>Narayan Sengupta</t>
  </si>
  <si>
    <t>Mohsin Sk</t>
  </si>
  <si>
    <t>Sambhu Nath Mal</t>
  </si>
  <si>
    <t>Kamal Sk</t>
  </si>
  <si>
    <t>Samndhya Rani Chandra</t>
  </si>
  <si>
    <t>Rita Gupta</t>
  </si>
  <si>
    <t>Karuna Dolui</t>
  </si>
  <si>
    <t>Maheswar Tanti</t>
  </si>
  <si>
    <t>Aloka Purkait</t>
  </si>
  <si>
    <t>Rousan Ara</t>
  </si>
  <si>
    <t>Sariah Khan</t>
  </si>
  <si>
    <t>Sk Amirul Haque</t>
  </si>
  <si>
    <t>Lal Mia Mondal</t>
  </si>
  <si>
    <t>Ajit Kr Mondal</t>
  </si>
  <si>
    <t>Amal</t>
  </si>
  <si>
    <t>Ashutosh Bhattacharjee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</si>
</sst>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2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18" fillId="0" borderId="1" xfId="0" applyFont="1" applyFill="1" applyBorder="1"/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18" fillId="0" borderId="3" xfId="0" applyFont="1" applyFill="1" applyBorder="1"/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18" fillId="0" borderId="24" xfId="0" applyFont="1" applyFill="1" applyBorder="1"/>
    <xf numFmtId="0" fontId="18" fillId="0" borderId="26" xfId="0" applyFont="1" applyFill="1" applyBorder="1"/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27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/>
    </xf>
    <xf numFmtId="0" fontId="0" fillId="0" borderId="34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28" fillId="0" borderId="34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28" fillId="0" borderId="38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0" fillId="0" borderId="39" xfId="0" applyFont="1" applyFill="1" applyBorder="1" applyAlignment="1">
      <alignment horizontal="center" vertical="center"/>
    </xf>
    <xf numFmtId="0" fontId="0" fillId="0" borderId="13" xfId="0" applyFont="1" applyFill="1" applyBorder="1"/>
    <xf numFmtId="0" fontId="0" fillId="0" borderId="34" xfId="0" applyFont="1" applyFill="1" applyBorder="1"/>
    <xf numFmtId="0" fontId="0" fillId="0" borderId="37" xfId="0" applyFont="1" applyFill="1" applyBorder="1" applyAlignment="1">
      <alignment horizontal="center"/>
    </xf>
    <xf numFmtId="0" fontId="0" fillId="0" borderId="33" xfId="0" applyFont="1" applyFill="1" applyBorder="1"/>
    <xf numFmtId="0" fontId="0" fillId="0" borderId="33" xfId="0" applyFont="1" applyFill="1" applyBorder="1" applyAlignment="1">
      <alignment horizontal="center" wrapText="1"/>
    </xf>
    <xf numFmtId="0" fontId="0" fillId="0" borderId="35" xfId="0" applyFont="1" applyFill="1" applyBorder="1" applyAlignment="1">
      <alignment horizontal="center" wrapText="1"/>
    </xf>
    <xf numFmtId="0" fontId="0" fillId="0" borderId="36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/>
    </xf>
    <xf numFmtId="0" fontId="27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24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28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25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28" fillId="0" borderId="34" xfId="0" applyFont="1" applyFill="1" applyBorder="1" applyAlignment="1">
      <alignment vertical="center" wrapText="1"/>
    </xf>
    <xf numFmtId="0" fontId="28" fillId="0" borderId="36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/>
    <xf numFmtId="14" fontId="0" fillId="0" borderId="0" xfId="0" applyNumberFormat="1"/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1" xfId="0" applyFont="1" applyFill="1" applyBorder="1"/>
    <xf numFmtId="0" fontId="11" fillId="0" borderId="27" xfId="0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33" fillId="0" borderId="39" xfId="0" applyFont="1" applyFill="1" applyBorder="1" applyAlignment="1">
      <alignment horizontal="center" vertical="center"/>
    </xf>
    <xf numFmtId="0" fontId="33" fillId="0" borderId="40" xfId="0" applyFont="1" applyFill="1" applyBorder="1" applyAlignment="1">
      <alignment horizontal="center" vertical="center"/>
    </xf>
    <xf numFmtId="0" fontId="33" fillId="0" borderId="4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38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/>
    </xf>
    <xf numFmtId="0" fontId="38" fillId="0" borderId="1" xfId="0" applyFont="1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9" fillId="0" borderId="1" xfId="0" applyFont="1" applyFill="1" applyBorder="1"/>
    <xf numFmtId="0" fontId="0" fillId="0" borderId="1" xfId="0" applyFill="1" applyBorder="1"/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1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top" wrapText="1"/>
    </xf>
    <xf numFmtId="0" fontId="15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1" fillId="0" borderId="17" xfId="0" applyFont="1" applyBorder="1" applyAlignment="1">
      <alignment horizontal="right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2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6"/>
  <sheetViews>
    <sheetView tabSelected="1" workbookViewId="0">
      <selection activeCell="A3" sqref="A3:K3"/>
    </sheetView>
  </sheetViews>
  <sheetFormatPr defaultRowHeight="14.25"/>
  <cols>
    <col min="1" max="1" width="5" style="70" bestFit="1" customWidth="1"/>
    <col min="2" max="2" width="26.5703125" style="70" customWidth="1"/>
    <col min="3" max="3" width="15.7109375" style="70" customWidth="1"/>
    <col min="4" max="4" width="11.7109375" style="70" bestFit="1" customWidth="1"/>
    <col min="5" max="5" width="5.42578125" style="70" bestFit="1" customWidth="1"/>
    <col min="6" max="6" width="4.85546875" style="70" bestFit="1" customWidth="1"/>
    <col min="7" max="7" width="7" style="70" bestFit="1" customWidth="1"/>
    <col min="8" max="8" width="5.42578125" style="70" bestFit="1" customWidth="1"/>
    <col min="9" max="9" width="4.85546875" style="70" bestFit="1" customWidth="1"/>
    <col min="10" max="10" width="6.5703125" style="70" customWidth="1"/>
    <col min="11" max="11" width="7" style="70" bestFit="1" customWidth="1"/>
    <col min="12" max="12" width="5.85546875" style="70" customWidth="1"/>
    <col min="13" max="13" width="7.7109375" style="64" customWidth="1"/>
    <col min="14" max="14" width="6.7109375" style="64" customWidth="1"/>
    <col min="15" max="15" width="4.85546875" style="64" customWidth="1"/>
    <col min="16" max="16" width="5.28515625" style="64" customWidth="1"/>
    <col min="17" max="17" width="5" style="64" bestFit="1" customWidth="1"/>
    <col min="18" max="18" width="4.42578125" style="64" customWidth="1"/>
    <col min="19" max="19" width="5.85546875" style="64" bestFit="1" customWidth="1"/>
    <col min="20" max="21" width="10.42578125" style="64" bestFit="1" customWidth="1"/>
    <col min="22" max="22" width="5.85546875" style="64" bestFit="1" customWidth="1"/>
    <col min="23" max="23" width="9.140625" style="64" customWidth="1"/>
    <col min="24" max="24" width="10.42578125" style="64" customWidth="1"/>
    <col min="25" max="25" width="17.7109375" style="64" bestFit="1" customWidth="1"/>
    <col min="26" max="16384" width="9.140625" style="64"/>
  </cols>
  <sheetData>
    <row r="1" spans="1:25" s="63" customFormat="1" ht="15">
      <c r="A1" s="236" t="s">
        <v>259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</row>
    <row r="2" spans="1:25" s="63" customFormat="1" ht="18" customHeight="1">
      <c r="A2" s="238" t="s">
        <v>0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</row>
    <row r="3" spans="1:25" ht="18" customHeight="1" thickBot="1">
      <c r="A3" s="249" t="s">
        <v>297</v>
      </c>
      <c r="B3" s="250"/>
      <c r="C3" s="250"/>
      <c r="D3" s="250"/>
      <c r="E3" s="250"/>
      <c r="F3" s="250"/>
      <c r="G3" s="250"/>
      <c r="H3" s="250"/>
      <c r="I3" s="250"/>
      <c r="J3" s="250"/>
      <c r="K3" s="251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</row>
    <row r="4" spans="1:25" s="65" customFormat="1" ht="45" customHeight="1">
      <c r="A4" s="228" t="s">
        <v>1</v>
      </c>
      <c r="B4" s="228" t="s">
        <v>240</v>
      </c>
      <c r="C4" s="228" t="s">
        <v>113</v>
      </c>
      <c r="D4" s="247" t="s">
        <v>2</v>
      </c>
      <c r="E4" s="243" t="s">
        <v>181</v>
      </c>
      <c r="F4" s="244"/>
      <c r="G4" s="245"/>
      <c r="H4" s="243" t="s">
        <v>185</v>
      </c>
      <c r="I4" s="244"/>
      <c r="J4" s="245"/>
      <c r="K4" s="226" t="s">
        <v>3</v>
      </c>
      <c r="L4" s="230" t="s">
        <v>30</v>
      </c>
      <c r="M4" s="231"/>
      <c r="N4" s="232"/>
      <c r="O4" s="230" t="s">
        <v>66</v>
      </c>
      <c r="P4" s="231"/>
      <c r="Q4" s="231"/>
      <c r="R4" s="233"/>
      <c r="S4" s="240" t="s">
        <v>186</v>
      </c>
      <c r="T4" s="241"/>
      <c r="U4" s="241"/>
      <c r="V4" s="242"/>
      <c r="W4" s="246" t="s">
        <v>172</v>
      </c>
      <c r="X4" s="235" t="s">
        <v>171</v>
      </c>
      <c r="Y4" s="235" t="s">
        <v>4</v>
      </c>
    </row>
    <row r="5" spans="1:25" ht="35.25" customHeight="1">
      <c r="A5" s="229"/>
      <c r="B5" s="229"/>
      <c r="C5" s="229"/>
      <c r="D5" s="248"/>
      <c r="E5" s="148" t="s">
        <v>182</v>
      </c>
      <c r="F5" s="132" t="s">
        <v>183</v>
      </c>
      <c r="G5" s="149" t="s">
        <v>184</v>
      </c>
      <c r="H5" s="148" t="s">
        <v>182</v>
      </c>
      <c r="I5" s="132" t="s">
        <v>183</v>
      </c>
      <c r="J5" s="149" t="s">
        <v>184</v>
      </c>
      <c r="K5" s="227"/>
      <c r="L5" s="148" t="s">
        <v>18</v>
      </c>
      <c r="M5" s="132" t="s">
        <v>19</v>
      </c>
      <c r="N5" s="198" t="s">
        <v>46</v>
      </c>
      <c r="O5" s="148" t="s">
        <v>67</v>
      </c>
      <c r="P5" s="197" t="s">
        <v>68</v>
      </c>
      <c r="Q5" s="197" t="s">
        <v>69</v>
      </c>
      <c r="R5" s="149" t="s">
        <v>70</v>
      </c>
      <c r="S5" s="148" t="s">
        <v>175</v>
      </c>
      <c r="T5" s="197" t="s">
        <v>176</v>
      </c>
      <c r="U5" s="197" t="s">
        <v>177</v>
      </c>
      <c r="V5" s="149" t="s">
        <v>178</v>
      </c>
      <c r="W5" s="246"/>
      <c r="X5" s="235"/>
      <c r="Y5" s="235"/>
    </row>
    <row r="6" spans="1:25" ht="35.25" customHeight="1">
      <c r="A6" s="117" t="s">
        <v>35</v>
      </c>
      <c r="B6" s="117" t="s">
        <v>36</v>
      </c>
      <c r="C6" s="117" t="s">
        <v>37</v>
      </c>
      <c r="D6" s="131" t="s">
        <v>119</v>
      </c>
      <c r="E6" s="148" t="s">
        <v>104</v>
      </c>
      <c r="F6" s="132" t="s">
        <v>105</v>
      </c>
      <c r="G6" s="149" t="s">
        <v>106</v>
      </c>
      <c r="H6" s="148" t="s">
        <v>120</v>
      </c>
      <c r="I6" s="132" t="s">
        <v>121</v>
      </c>
      <c r="J6" s="149" t="s">
        <v>107</v>
      </c>
      <c r="K6" s="164" t="s">
        <v>122</v>
      </c>
      <c r="L6" s="148" t="s">
        <v>108</v>
      </c>
      <c r="M6" s="132" t="s">
        <v>123</v>
      </c>
      <c r="N6" s="198" t="s">
        <v>124</v>
      </c>
      <c r="O6" s="148" t="s">
        <v>125</v>
      </c>
      <c r="P6" s="197" t="s">
        <v>145</v>
      </c>
      <c r="Q6" s="197" t="s">
        <v>146</v>
      </c>
      <c r="R6" s="149" t="s">
        <v>126</v>
      </c>
      <c r="S6" s="148" t="s">
        <v>127</v>
      </c>
      <c r="T6" s="197" t="s">
        <v>128</v>
      </c>
      <c r="U6" s="197" t="s">
        <v>129</v>
      </c>
      <c r="V6" s="149" t="s">
        <v>130</v>
      </c>
      <c r="W6" s="174" t="s">
        <v>131</v>
      </c>
      <c r="X6" s="119" t="s">
        <v>132</v>
      </c>
      <c r="Y6" s="126"/>
    </row>
    <row r="7" spans="1:25" ht="15.75">
      <c r="A7" s="120">
        <v>1</v>
      </c>
      <c r="B7" s="184" t="s">
        <v>264</v>
      </c>
      <c r="C7" s="121" t="s">
        <v>276</v>
      </c>
      <c r="D7" s="192" t="s">
        <v>277</v>
      </c>
      <c r="E7" s="190">
        <v>0</v>
      </c>
      <c r="F7" s="120">
        <v>0</v>
      </c>
      <c r="G7" s="151">
        <v>0</v>
      </c>
      <c r="H7" s="156">
        <v>0</v>
      </c>
      <c r="I7" s="122">
        <v>38</v>
      </c>
      <c r="J7" s="157">
        <v>90</v>
      </c>
      <c r="K7" s="211">
        <f>E7+F7+G7+H7+I7+J7</f>
        <v>128</v>
      </c>
      <c r="L7" s="156">
        <v>68</v>
      </c>
      <c r="M7" s="122">
        <v>60</v>
      </c>
      <c r="N7" s="146">
        <v>0</v>
      </c>
      <c r="O7" s="156">
        <v>15</v>
      </c>
      <c r="P7" s="122">
        <v>49</v>
      </c>
      <c r="Q7" s="122">
        <v>54</v>
      </c>
      <c r="R7" s="157">
        <v>10</v>
      </c>
      <c r="S7" s="199">
        <v>13</v>
      </c>
      <c r="T7" s="32">
        <v>70</v>
      </c>
      <c r="U7" s="32">
        <v>39</v>
      </c>
      <c r="V7" s="206">
        <v>6</v>
      </c>
      <c r="W7" s="175">
        <v>2</v>
      </c>
      <c r="X7" s="122">
        <v>124</v>
      </c>
      <c r="Y7" s="221" t="s">
        <v>278</v>
      </c>
    </row>
    <row r="8" spans="1:25" ht="15.75">
      <c r="A8" s="120">
        <v>2</v>
      </c>
      <c r="B8" s="184" t="s">
        <v>265</v>
      </c>
      <c r="C8" s="121" t="s">
        <v>276</v>
      </c>
      <c r="D8" s="192" t="s">
        <v>277</v>
      </c>
      <c r="E8" s="190">
        <v>0</v>
      </c>
      <c r="F8" s="120">
        <v>0</v>
      </c>
      <c r="G8" s="151">
        <v>0</v>
      </c>
      <c r="H8" s="150">
        <v>0</v>
      </c>
      <c r="I8" s="120">
        <v>54</v>
      </c>
      <c r="J8" s="161">
        <v>60</v>
      </c>
      <c r="K8" s="211">
        <f t="shared" ref="K8:K20" si="0">E8+F8+G8+H8+I8+J8</f>
        <v>114</v>
      </c>
      <c r="L8" s="156">
        <v>65</v>
      </c>
      <c r="M8" s="122">
        <v>49</v>
      </c>
      <c r="N8" s="146">
        <v>0</v>
      </c>
      <c r="O8" s="156">
        <v>14</v>
      </c>
      <c r="P8" s="122">
        <v>46</v>
      </c>
      <c r="Q8" s="122">
        <v>42</v>
      </c>
      <c r="R8" s="157">
        <v>12</v>
      </c>
      <c r="S8" s="199">
        <v>11</v>
      </c>
      <c r="T8" s="32">
        <v>63</v>
      </c>
      <c r="U8" s="32">
        <v>34</v>
      </c>
      <c r="V8" s="206">
        <v>6</v>
      </c>
      <c r="W8" s="175">
        <v>2</v>
      </c>
      <c r="X8" s="122">
        <v>110</v>
      </c>
      <c r="Y8" s="126"/>
    </row>
    <row r="9" spans="1:25" ht="15.75">
      <c r="A9" s="120">
        <v>3</v>
      </c>
      <c r="B9" s="184" t="s">
        <v>266</v>
      </c>
      <c r="C9" s="121" t="s">
        <v>276</v>
      </c>
      <c r="D9" s="192" t="s">
        <v>277</v>
      </c>
      <c r="E9" s="190">
        <v>0</v>
      </c>
      <c r="F9" s="120">
        <v>0</v>
      </c>
      <c r="G9" s="151">
        <v>0</v>
      </c>
      <c r="H9" s="150">
        <v>0</v>
      </c>
      <c r="I9" s="120">
        <v>37</v>
      </c>
      <c r="J9" s="161">
        <v>31</v>
      </c>
      <c r="K9" s="211">
        <f t="shared" si="0"/>
        <v>68</v>
      </c>
      <c r="L9" s="170">
        <v>37</v>
      </c>
      <c r="M9" s="122">
        <v>31</v>
      </c>
      <c r="N9" s="146">
        <v>0</v>
      </c>
      <c r="O9" s="156">
        <v>8</v>
      </c>
      <c r="P9" s="122">
        <v>27</v>
      </c>
      <c r="Q9" s="122">
        <v>29</v>
      </c>
      <c r="R9" s="157">
        <v>4</v>
      </c>
      <c r="S9" s="199">
        <v>7</v>
      </c>
      <c r="T9" s="32">
        <v>37</v>
      </c>
      <c r="U9" s="32">
        <v>21</v>
      </c>
      <c r="V9" s="206">
        <v>3</v>
      </c>
      <c r="W9" s="175">
        <v>1</v>
      </c>
      <c r="X9" s="122">
        <v>66</v>
      </c>
      <c r="Y9" s="126"/>
    </row>
    <row r="10" spans="1:25" ht="15.75">
      <c r="A10" s="120">
        <v>4</v>
      </c>
      <c r="B10" s="184" t="s">
        <v>267</v>
      </c>
      <c r="C10" s="121" t="s">
        <v>276</v>
      </c>
      <c r="D10" s="192" t="s">
        <v>277</v>
      </c>
      <c r="E10" s="190">
        <v>0</v>
      </c>
      <c r="F10" s="120">
        <v>0</v>
      </c>
      <c r="G10" s="151">
        <v>0</v>
      </c>
      <c r="H10" s="150">
        <v>0</v>
      </c>
      <c r="I10" s="120">
        <v>59</v>
      </c>
      <c r="J10" s="161">
        <v>39</v>
      </c>
      <c r="K10" s="211">
        <f>E10+F10+G10+H10+I10+J10</f>
        <v>98</v>
      </c>
      <c r="L10" s="156">
        <v>57</v>
      </c>
      <c r="M10" s="122">
        <v>41</v>
      </c>
      <c r="N10" s="146">
        <v>0</v>
      </c>
      <c r="O10" s="156">
        <v>12</v>
      </c>
      <c r="P10" s="122">
        <v>34</v>
      </c>
      <c r="Q10" s="122">
        <v>44</v>
      </c>
      <c r="R10" s="157">
        <v>8</v>
      </c>
      <c r="S10" s="199">
        <v>10</v>
      </c>
      <c r="T10" s="32">
        <v>54</v>
      </c>
      <c r="U10" s="32">
        <v>29</v>
      </c>
      <c r="V10" s="206">
        <v>5</v>
      </c>
      <c r="W10" s="175">
        <v>2</v>
      </c>
      <c r="X10" s="122">
        <v>94</v>
      </c>
      <c r="Y10" s="126"/>
    </row>
    <row r="11" spans="1:25" ht="15.75">
      <c r="A11" s="120">
        <v>5</v>
      </c>
      <c r="B11" s="184" t="s">
        <v>289</v>
      </c>
      <c r="C11" s="121" t="s">
        <v>276</v>
      </c>
      <c r="D11" s="192" t="s">
        <v>277</v>
      </c>
      <c r="E11" s="190">
        <v>1</v>
      </c>
      <c r="F11" s="120">
        <v>0</v>
      </c>
      <c r="G11" s="151">
        <v>0</v>
      </c>
      <c r="H11" s="150">
        <v>0</v>
      </c>
      <c r="I11" s="120">
        <v>46</v>
      </c>
      <c r="J11" s="161">
        <v>34</v>
      </c>
      <c r="K11" s="211">
        <f t="shared" si="0"/>
        <v>81</v>
      </c>
      <c r="L11" s="170">
        <v>50</v>
      </c>
      <c r="M11" s="122">
        <v>31</v>
      </c>
      <c r="N11" s="146">
        <v>0</v>
      </c>
      <c r="O11" s="156">
        <v>10</v>
      </c>
      <c r="P11" s="122">
        <v>32</v>
      </c>
      <c r="Q11" s="122">
        <v>34</v>
      </c>
      <c r="R11" s="157">
        <v>5</v>
      </c>
      <c r="S11" s="199">
        <v>8</v>
      </c>
      <c r="T11" s="32">
        <v>45</v>
      </c>
      <c r="U11" s="32">
        <v>24</v>
      </c>
      <c r="V11" s="206">
        <v>4</v>
      </c>
      <c r="W11" s="175">
        <v>1</v>
      </c>
      <c r="X11" s="122">
        <v>79</v>
      </c>
      <c r="Y11" s="126"/>
    </row>
    <row r="12" spans="1:25" ht="16.5" thickBot="1">
      <c r="A12" s="138">
        <v>6</v>
      </c>
      <c r="B12" s="186" t="s">
        <v>300</v>
      </c>
      <c r="C12" s="139" t="s">
        <v>276</v>
      </c>
      <c r="D12" s="193" t="s">
        <v>277</v>
      </c>
      <c r="E12" s="191">
        <v>0</v>
      </c>
      <c r="F12" s="138">
        <v>0</v>
      </c>
      <c r="G12" s="153">
        <v>0</v>
      </c>
      <c r="H12" s="152">
        <v>0</v>
      </c>
      <c r="I12" s="138">
        <v>16</v>
      </c>
      <c r="J12" s="162">
        <v>57</v>
      </c>
      <c r="K12" s="212">
        <f t="shared" si="0"/>
        <v>73</v>
      </c>
      <c r="L12" s="171">
        <v>42</v>
      </c>
      <c r="M12" s="142">
        <v>31</v>
      </c>
      <c r="N12" s="200">
        <v>0</v>
      </c>
      <c r="O12" s="178">
        <v>9</v>
      </c>
      <c r="P12" s="142">
        <v>32</v>
      </c>
      <c r="Q12" s="142">
        <v>25</v>
      </c>
      <c r="R12" s="172">
        <v>7</v>
      </c>
      <c r="S12" s="207">
        <v>7</v>
      </c>
      <c r="T12" s="203">
        <v>40</v>
      </c>
      <c r="U12" s="203">
        <v>22</v>
      </c>
      <c r="V12" s="208">
        <v>4</v>
      </c>
      <c r="W12" s="176">
        <v>1</v>
      </c>
      <c r="X12" s="142">
        <v>71</v>
      </c>
      <c r="Y12" s="140"/>
    </row>
    <row r="13" spans="1:25" ht="15.75">
      <c r="A13" s="134">
        <v>7</v>
      </c>
      <c r="B13" s="185" t="s">
        <v>268</v>
      </c>
      <c r="C13" s="135" t="s">
        <v>276</v>
      </c>
      <c r="D13" s="145" t="s">
        <v>277</v>
      </c>
      <c r="E13" s="154">
        <v>0</v>
      </c>
      <c r="F13" s="134">
        <v>0</v>
      </c>
      <c r="G13" s="155">
        <v>0</v>
      </c>
      <c r="H13" s="154">
        <v>0</v>
      </c>
      <c r="I13" s="134">
        <v>39</v>
      </c>
      <c r="J13" s="163">
        <v>125</v>
      </c>
      <c r="K13" s="213">
        <f t="shared" si="0"/>
        <v>164</v>
      </c>
      <c r="L13" s="168">
        <v>91</v>
      </c>
      <c r="M13" s="136">
        <v>73</v>
      </c>
      <c r="N13" s="201">
        <v>0</v>
      </c>
      <c r="O13" s="168">
        <v>20</v>
      </c>
      <c r="P13" s="136">
        <v>65</v>
      </c>
      <c r="Q13" s="136">
        <v>68</v>
      </c>
      <c r="R13" s="173">
        <v>11</v>
      </c>
      <c r="S13" s="209">
        <v>16</v>
      </c>
      <c r="T13" s="202">
        <v>91</v>
      </c>
      <c r="U13" s="202">
        <v>49</v>
      </c>
      <c r="V13" s="210">
        <v>8</v>
      </c>
      <c r="W13" s="177">
        <v>3</v>
      </c>
      <c r="X13" s="136">
        <v>158</v>
      </c>
      <c r="Y13" s="137"/>
    </row>
    <row r="14" spans="1:25" ht="15.75">
      <c r="A14" s="120">
        <v>8</v>
      </c>
      <c r="B14" s="184" t="s">
        <v>269</v>
      </c>
      <c r="C14" s="121" t="s">
        <v>276</v>
      </c>
      <c r="D14" s="143" t="s">
        <v>277</v>
      </c>
      <c r="E14" s="150">
        <v>0</v>
      </c>
      <c r="F14" s="120">
        <v>0</v>
      </c>
      <c r="G14" s="151">
        <v>0</v>
      </c>
      <c r="H14" s="150">
        <v>0</v>
      </c>
      <c r="I14" s="120">
        <v>38</v>
      </c>
      <c r="J14" s="161">
        <v>27</v>
      </c>
      <c r="K14" s="211">
        <f t="shared" si="0"/>
        <v>65</v>
      </c>
      <c r="L14" s="156">
        <v>34</v>
      </c>
      <c r="M14" s="122">
        <v>31</v>
      </c>
      <c r="N14" s="146">
        <v>0</v>
      </c>
      <c r="O14" s="156">
        <v>8</v>
      </c>
      <c r="P14" s="122">
        <v>29</v>
      </c>
      <c r="Q14" s="122">
        <v>23</v>
      </c>
      <c r="R14" s="157">
        <v>5</v>
      </c>
      <c r="S14" s="199">
        <v>6</v>
      </c>
      <c r="T14" s="32">
        <v>36</v>
      </c>
      <c r="U14" s="32">
        <v>20</v>
      </c>
      <c r="V14" s="206">
        <v>3</v>
      </c>
      <c r="W14" s="175">
        <v>1</v>
      </c>
      <c r="X14" s="122">
        <v>63</v>
      </c>
      <c r="Y14" s="126"/>
    </row>
    <row r="15" spans="1:25" ht="15.75">
      <c r="A15" s="120">
        <v>9</v>
      </c>
      <c r="B15" s="185" t="s">
        <v>270</v>
      </c>
      <c r="C15" s="121" t="s">
        <v>276</v>
      </c>
      <c r="D15" s="143" t="s">
        <v>277</v>
      </c>
      <c r="E15" s="150">
        <v>0</v>
      </c>
      <c r="F15" s="120">
        <v>0</v>
      </c>
      <c r="G15" s="151">
        <v>0</v>
      </c>
      <c r="H15" s="150">
        <v>0</v>
      </c>
      <c r="I15" s="120">
        <v>23</v>
      </c>
      <c r="J15" s="161">
        <v>25</v>
      </c>
      <c r="K15" s="211">
        <f t="shared" si="0"/>
        <v>48</v>
      </c>
      <c r="L15" s="170">
        <v>23</v>
      </c>
      <c r="M15" s="122">
        <v>25</v>
      </c>
      <c r="N15" s="146">
        <v>0</v>
      </c>
      <c r="O15" s="156">
        <v>6</v>
      </c>
      <c r="P15" s="122">
        <v>20</v>
      </c>
      <c r="Q15" s="122">
        <v>16</v>
      </c>
      <c r="R15" s="157">
        <v>6</v>
      </c>
      <c r="S15" s="199">
        <v>5</v>
      </c>
      <c r="T15" s="32">
        <v>26</v>
      </c>
      <c r="U15" s="32">
        <v>15</v>
      </c>
      <c r="V15" s="206">
        <v>2</v>
      </c>
      <c r="W15" s="175">
        <v>1</v>
      </c>
      <c r="X15" s="122">
        <v>46</v>
      </c>
      <c r="Y15" s="126"/>
    </row>
    <row r="16" spans="1:25" s="141" customFormat="1" ht="16.5" thickBot="1">
      <c r="A16" s="138">
        <v>10</v>
      </c>
      <c r="B16" s="187" t="s">
        <v>271</v>
      </c>
      <c r="C16" s="139" t="s">
        <v>276</v>
      </c>
      <c r="D16" s="144" t="s">
        <v>277</v>
      </c>
      <c r="E16" s="152">
        <v>0</v>
      </c>
      <c r="F16" s="138">
        <v>0</v>
      </c>
      <c r="G16" s="153">
        <v>0</v>
      </c>
      <c r="H16" s="152">
        <v>0</v>
      </c>
      <c r="I16" s="138">
        <v>64</v>
      </c>
      <c r="J16" s="162">
        <v>9</v>
      </c>
      <c r="K16" s="212">
        <f t="shared" si="0"/>
        <v>73</v>
      </c>
      <c r="L16" s="171">
        <v>35</v>
      </c>
      <c r="M16" s="142">
        <v>38</v>
      </c>
      <c r="N16" s="200">
        <v>0</v>
      </c>
      <c r="O16" s="178">
        <v>7</v>
      </c>
      <c r="P16" s="142">
        <v>28</v>
      </c>
      <c r="Q16" s="142">
        <v>32</v>
      </c>
      <c r="R16" s="172">
        <v>6</v>
      </c>
      <c r="S16" s="207">
        <v>7</v>
      </c>
      <c r="T16" s="203">
        <v>40</v>
      </c>
      <c r="U16" s="203">
        <v>22</v>
      </c>
      <c r="V16" s="208">
        <v>4</v>
      </c>
      <c r="W16" s="176">
        <v>1</v>
      </c>
      <c r="X16" s="142">
        <v>71</v>
      </c>
      <c r="Y16" s="140"/>
    </row>
    <row r="17" spans="1:25" ht="15.75">
      <c r="A17" s="134">
        <v>11</v>
      </c>
      <c r="B17" s="188" t="s">
        <v>272</v>
      </c>
      <c r="C17" s="135" t="s">
        <v>276</v>
      </c>
      <c r="D17" s="145" t="s">
        <v>277</v>
      </c>
      <c r="E17" s="154">
        <v>0</v>
      </c>
      <c r="F17" s="134">
        <v>0</v>
      </c>
      <c r="G17" s="155">
        <v>0</v>
      </c>
      <c r="H17" s="154">
        <v>0</v>
      </c>
      <c r="I17" s="134">
        <v>28</v>
      </c>
      <c r="J17" s="163">
        <v>49</v>
      </c>
      <c r="K17" s="213">
        <f t="shared" si="0"/>
        <v>77</v>
      </c>
      <c r="L17" s="168">
        <v>41</v>
      </c>
      <c r="M17" s="136">
        <v>36</v>
      </c>
      <c r="N17" s="201">
        <v>0</v>
      </c>
      <c r="O17" s="168">
        <v>9</v>
      </c>
      <c r="P17" s="136">
        <v>34</v>
      </c>
      <c r="Q17" s="136">
        <v>28</v>
      </c>
      <c r="R17" s="173">
        <v>6</v>
      </c>
      <c r="S17" s="209">
        <v>8</v>
      </c>
      <c r="T17" s="202">
        <v>42</v>
      </c>
      <c r="U17" s="202">
        <v>23</v>
      </c>
      <c r="V17" s="210">
        <v>4</v>
      </c>
      <c r="W17" s="177">
        <v>1</v>
      </c>
      <c r="X17" s="136">
        <v>75</v>
      </c>
      <c r="Y17" s="137"/>
    </row>
    <row r="18" spans="1:25" ht="15.75">
      <c r="A18" s="120">
        <v>12</v>
      </c>
      <c r="B18" s="189" t="s">
        <v>273</v>
      </c>
      <c r="C18" s="121" t="s">
        <v>276</v>
      </c>
      <c r="D18" s="143" t="s">
        <v>277</v>
      </c>
      <c r="E18" s="150">
        <v>1</v>
      </c>
      <c r="F18" s="120">
        <v>0</v>
      </c>
      <c r="G18" s="151">
        <v>0</v>
      </c>
      <c r="H18" s="150">
        <v>0</v>
      </c>
      <c r="I18" s="120">
        <v>40</v>
      </c>
      <c r="J18" s="161">
        <v>18</v>
      </c>
      <c r="K18" s="211">
        <f t="shared" si="0"/>
        <v>59</v>
      </c>
      <c r="L18" s="156">
        <v>28</v>
      </c>
      <c r="M18" s="122">
        <v>31</v>
      </c>
      <c r="N18" s="146">
        <v>0</v>
      </c>
      <c r="O18" s="156">
        <v>6</v>
      </c>
      <c r="P18" s="122">
        <v>23</v>
      </c>
      <c r="Q18" s="122">
        <v>26</v>
      </c>
      <c r="R18" s="157">
        <v>4</v>
      </c>
      <c r="S18" s="199">
        <v>6</v>
      </c>
      <c r="T18" s="32">
        <v>32</v>
      </c>
      <c r="U18" s="32">
        <v>18</v>
      </c>
      <c r="V18" s="206">
        <v>3</v>
      </c>
      <c r="W18" s="175">
        <v>1</v>
      </c>
      <c r="X18" s="122">
        <v>57</v>
      </c>
      <c r="Y18" s="126"/>
    </row>
    <row r="19" spans="1:25" ht="15.75">
      <c r="A19" s="120">
        <v>13</v>
      </c>
      <c r="B19" s="189" t="s">
        <v>274</v>
      </c>
      <c r="C19" s="121" t="s">
        <v>276</v>
      </c>
      <c r="D19" s="143" t="s">
        <v>277</v>
      </c>
      <c r="E19" s="150">
        <v>0</v>
      </c>
      <c r="F19" s="120">
        <v>0</v>
      </c>
      <c r="G19" s="151">
        <v>0</v>
      </c>
      <c r="H19" s="150">
        <v>0</v>
      </c>
      <c r="I19" s="120">
        <v>27</v>
      </c>
      <c r="J19" s="161">
        <v>22</v>
      </c>
      <c r="K19" s="211">
        <f t="shared" si="0"/>
        <v>49</v>
      </c>
      <c r="L19" s="156">
        <v>23</v>
      </c>
      <c r="M19" s="122">
        <v>26</v>
      </c>
      <c r="N19" s="146">
        <v>0</v>
      </c>
      <c r="O19" s="156">
        <v>4</v>
      </c>
      <c r="P19" s="122">
        <v>19</v>
      </c>
      <c r="Q19" s="122">
        <v>22</v>
      </c>
      <c r="R19" s="157">
        <v>4</v>
      </c>
      <c r="S19" s="199">
        <v>5</v>
      </c>
      <c r="T19" s="32">
        <v>27</v>
      </c>
      <c r="U19" s="32">
        <v>15</v>
      </c>
      <c r="V19" s="206">
        <v>2</v>
      </c>
      <c r="W19" s="175">
        <v>1</v>
      </c>
      <c r="X19" s="122">
        <v>47</v>
      </c>
      <c r="Y19" s="126"/>
    </row>
    <row r="20" spans="1:25" ht="15.75">
      <c r="A20" s="120">
        <v>14</v>
      </c>
      <c r="B20" s="189" t="s">
        <v>275</v>
      </c>
      <c r="C20" s="121" t="s">
        <v>276</v>
      </c>
      <c r="D20" s="143" t="s">
        <v>277</v>
      </c>
      <c r="E20" s="156">
        <v>0</v>
      </c>
      <c r="F20" s="122">
        <v>0</v>
      </c>
      <c r="G20" s="157">
        <v>0</v>
      </c>
      <c r="H20" s="156">
        <v>0</v>
      </c>
      <c r="I20" s="122">
        <v>58</v>
      </c>
      <c r="J20" s="157">
        <v>69</v>
      </c>
      <c r="K20" s="211">
        <f t="shared" si="0"/>
        <v>127</v>
      </c>
      <c r="L20" s="156">
        <v>64</v>
      </c>
      <c r="M20" s="122">
        <v>63</v>
      </c>
      <c r="N20" s="146">
        <v>0</v>
      </c>
      <c r="O20" s="156">
        <v>15</v>
      </c>
      <c r="P20" s="122">
        <v>56</v>
      </c>
      <c r="Q20" s="122">
        <v>48</v>
      </c>
      <c r="R20" s="157">
        <v>8</v>
      </c>
      <c r="S20" s="199">
        <v>13</v>
      </c>
      <c r="T20" s="32">
        <v>70</v>
      </c>
      <c r="U20" s="32">
        <v>38</v>
      </c>
      <c r="V20" s="206">
        <v>6</v>
      </c>
      <c r="W20" s="175">
        <v>2</v>
      </c>
      <c r="X20" s="122">
        <v>123</v>
      </c>
      <c r="Y20" s="126"/>
    </row>
    <row r="21" spans="1:25" ht="15">
      <c r="A21" s="120"/>
      <c r="B21" s="122"/>
      <c r="C21" s="122"/>
      <c r="D21" s="146"/>
      <c r="E21" s="156"/>
      <c r="F21" s="122"/>
      <c r="G21" s="157"/>
      <c r="H21" s="156"/>
      <c r="I21" s="122"/>
      <c r="J21" s="157"/>
      <c r="K21" s="165"/>
      <c r="L21" s="156"/>
      <c r="M21" s="118"/>
      <c r="N21" s="204"/>
      <c r="O21" s="169"/>
      <c r="P21" s="118"/>
      <c r="Q21" s="118"/>
      <c r="R21" s="167"/>
      <c r="S21" s="169"/>
      <c r="T21" s="118"/>
      <c r="U21" s="118"/>
      <c r="V21" s="167"/>
      <c r="W21" s="166"/>
      <c r="X21" s="118"/>
      <c r="Y21" s="126"/>
    </row>
    <row r="22" spans="1:25" ht="16.5" thickBot="1">
      <c r="A22" s="234" t="s">
        <v>5</v>
      </c>
      <c r="B22" s="234"/>
      <c r="C22" s="234"/>
      <c r="D22" s="234"/>
      <c r="E22" s="183">
        <f>SUM(E7:E21)</f>
        <v>2</v>
      </c>
      <c r="F22" s="159">
        <f t="shared" ref="F22:G22" si="1">SUM(F7:F21)</f>
        <v>0</v>
      </c>
      <c r="G22" s="160">
        <f t="shared" si="1"/>
        <v>0</v>
      </c>
      <c r="H22" s="158">
        <f t="shared" ref="H22:X22" si="2">SUM(H7:H21)</f>
        <v>0</v>
      </c>
      <c r="I22" s="159">
        <f t="shared" si="2"/>
        <v>567</v>
      </c>
      <c r="J22" s="160">
        <f t="shared" si="2"/>
        <v>655</v>
      </c>
      <c r="K22" s="211">
        <f t="shared" si="2"/>
        <v>1224</v>
      </c>
      <c r="L22" s="158">
        <f t="shared" si="2"/>
        <v>658</v>
      </c>
      <c r="M22" s="159">
        <f t="shared" si="2"/>
        <v>566</v>
      </c>
      <c r="N22" s="205">
        <f t="shared" si="2"/>
        <v>0</v>
      </c>
      <c r="O22" s="158">
        <f t="shared" si="2"/>
        <v>143</v>
      </c>
      <c r="P22" s="159">
        <f t="shared" si="2"/>
        <v>494</v>
      </c>
      <c r="Q22" s="159">
        <f t="shared" si="2"/>
        <v>491</v>
      </c>
      <c r="R22" s="160">
        <f t="shared" si="2"/>
        <v>96</v>
      </c>
      <c r="S22" s="158">
        <f t="shared" si="2"/>
        <v>122</v>
      </c>
      <c r="T22" s="159">
        <f t="shared" si="2"/>
        <v>673</v>
      </c>
      <c r="U22" s="159">
        <f t="shared" si="2"/>
        <v>369</v>
      </c>
      <c r="V22" s="160">
        <f t="shared" si="2"/>
        <v>60</v>
      </c>
      <c r="W22" s="147">
        <f t="shared" si="2"/>
        <v>20</v>
      </c>
      <c r="X22" s="123">
        <f t="shared" si="2"/>
        <v>1184</v>
      </c>
      <c r="Y22" s="126"/>
    </row>
    <row r="23" spans="1:25" ht="15">
      <c r="A23" s="223" t="s">
        <v>174</v>
      </c>
      <c r="B23" s="223"/>
      <c r="C23" s="223"/>
      <c r="D23" s="223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3"/>
      <c r="X23" s="223"/>
    </row>
    <row r="24" spans="1:25" ht="15">
      <c r="A24" s="225" t="s">
        <v>173</v>
      </c>
      <c r="B24" s="225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</row>
    <row r="26" spans="1:25">
      <c r="A26" s="69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3:X23"/>
    <mergeCell ref="A24:X24"/>
    <mergeCell ref="K4:K5"/>
    <mergeCell ref="A4:A5"/>
    <mergeCell ref="L4:N4"/>
    <mergeCell ref="O4:R4"/>
    <mergeCell ref="A22:D22"/>
  </mergeCells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sqref="A1:AL27"/>
    </sheetView>
  </sheetViews>
  <sheetFormatPr defaultRowHeight="14.25"/>
  <cols>
    <col min="1" max="1" width="4.85546875" style="82" bestFit="1" customWidth="1"/>
    <col min="2" max="2" width="16" style="82" customWidth="1"/>
    <col min="3" max="3" width="8.7109375" style="82" bestFit="1" customWidth="1"/>
    <col min="4" max="4" width="6.42578125" style="82" customWidth="1"/>
    <col min="5" max="5" width="13.5703125" style="82" bestFit="1" customWidth="1"/>
    <col min="6" max="6" width="10.7109375" style="82" customWidth="1"/>
    <col min="7" max="7" width="6" style="82" bestFit="1" customWidth="1"/>
    <col min="8" max="8" width="13.5703125" style="82" bestFit="1" customWidth="1"/>
    <col min="9" max="9" width="11.42578125" style="82" customWidth="1"/>
    <col min="10" max="10" width="6" style="82" bestFit="1" customWidth="1"/>
    <col min="11" max="11" width="13.5703125" style="82" bestFit="1" customWidth="1"/>
    <col min="12" max="12" width="8.7109375" style="82" bestFit="1" customWidth="1"/>
    <col min="13" max="13" width="6" style="82" customWidth="1"/>
    <col min="14" max="14" width="13.5703125" style="82" bestFit="1" customWidth="1"/>
    <col min="15" max="15" width="8.7109375" style="82" bestFit="1" customWidth="1"/>
    <col min="16" max="16" width="6.42578125" style="82" customWidth="1"/>
    <col min="17" max="17" width="13.5703125" style="82" bestFit="1" customWidth="1"/>
    <col min="18" max="18" width="8.7109375" style="82" bestFit="1" customWidth="1"/>
    <col min="19" max="19" width="6.140625" style="82" customWidth="1"/>
    <col min="20" max="20" width="13.5703125" style="82" bestFit="1" customWidth="1"/>
    <col min="21" max="21" width="8.7109375" style="82" customWidth="1"/>
    <col min="22" max="22" width="7" style="82" customWidth="1"/>
    <col min="23" max="23" width="14.7109375" style="82" customWidth="1"/>
    <col min="24" max="24" width="7.140625" style="82" bestFit="1" customWidth="1"/>
    <col min="25" max="25" width="4.85546875" style="82" bestFit="1" customWidth="1"/>
    <col min="26" max="26" width="6.28515625" style="77" bestFit="1" customWidth="1"/>
    <col min="27" max="27" width="5.42578125" style="77" bestFit="1" customWidth="1"/>
    <col min="28" max="28" width="3.5703125" style="77" bestFit="1" customWidth="1"/>
    <col min="29" max="30" width="5" style="77" bestFit="1" customWidth="1"/>
    <col min="31" max="31" width="3.5703125" style="77" bestFit="1" customWidth="1"/>
    <col min="32" max="32" width="5.85546875" style="77" bestFit="1" customWidth="1"/>
    <col min="33" max="33" width="6" style="77" customWidth="1"/>
    <col min="34" max="34" width="6.7109375" style="77" customWidth="1"/>
    <col min="35" max="35" width="5.85546875" style="77" bestFit="1" customWidth="1"/>
    <col min="36" max="36" width="9.85546875" style="77" customWidth="1"/>
    <col min="37" max="16384" width="9.140625" style="77"/>
  </cols>
  <sheetData>
    <row r="1" spans="1:38" s="76" customFormat="1" ht="15">
      <c r="A1" s="262" t="s">
        <v>239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</row>
    <row r="2" spans="1:38" s="76" customFormat="1" ht="18" customHeight="1">
      <c r="A2" s="261" t="s">
        <v>6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61"/>
    </row>
    <row r="3" spans="1:38" ht="14.1" customHeight="1">
      <c r="A3" s="264" t="s">
        <v>64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5" t="s">
        <v>65</v>
      </c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66"/>
    </row>
    <row r="4" spans="1:38" s="83" customFormat="1" ht="24" customHeight="1">
      <c r="A4" s="253" t="s">
        <v>1</v>
      </c>
      <c r="B4" s="260" t="s">
        <v>115</v>
      </c>
      <c r="C4" s="253" t="s">
        <v>17</v>
      </c>
      <c r="D4" s="253"/>
      <c r="E4" s="253"/>
      <c r="F4" s="253" t="s">
        <v>187</v>
      </c>
      <c r="G4" s="253"/>
      <c r="H4" s="253"/>
      <c r="I4" s="253" t="s">
        <v>188</v>
      </c>
      <c r="J4" s="253"/>
      <c r="K4" s="253"/>
      <c r="L4" s="253" t="s">
        <v>20</v>
      </c>
      <c r="M4" s="253"/>
      <c r="N4" s="253"/>
      <c r="O4" s="253" t="s">
        <v>114</v>
      </c>
      <c r="P4" s="253"/>
      <c r="Q4" s="253"/>
      <c r="R4" s="253" t="s">
        <v>116</v>
      </c>
      <c r="S4" s="253"/>
      <c r="T4" s="253"/>
      <c r="U4" s="253" t="s">
        <v>3</v>
      </c>
      <c r="V4" s="253"/>
      <c r="W4" s="253"/>
      <c r="X4" s="253"/>
      <c r="Y4" s="253" t="s">
        <v>30</v>
      </c>
      <c r="Z4" s="253"/>
      <c r="AA4" s="253"/>
      <c r="AB4" s="253" t="s">
        <v>66</v>
      </c>
      <c r="AC4" s="253"/>
      <c r="AD4" s="253"/>
      <c r="AE4" s="253"/>
      <c r="AF4" s="260" t="s">
        <v>186</v>
      </c>
      <c r="AG4" s="260"/>
      <c r="AH4" s="260"/>
      <c r="AI4" s="260"/>
      <c r="AJ4" s="263" t="s">
        <v>229</v>
      </c>
      <c r="AK4" s="263" t="s">
        <v>230</v>
      </c>
      <c r="AL4" s="263" t="s">
        <v>4</v>
      </c>
    </row>
    <row r="5" spans="1:38" s="83" customFormat="1" ht="86.25" customHeight="1">
      <c r="A5" s="253"/>
      <c r="B5" s="260"/>
      <c r="C5" s="115" t="s">
        <v>228</v>
      </c>
      <c r="D5" s="66" t="s">
        <v>117</v>
      </c>
      <c r="E5" s="66" t="s">
        <v>118</v>
      </c>
      <c r="F5" s="115" t="s">
        <v>228</v>
      </c>
      <c r="G5" s="66" t="s">
        <v>117</v>
      </c>
      <c r="H5" s="66" t="s">
        <v>118</v>
      </c>
      <c r="I5" s="115" t="s">
        <v>228</v>
      </c>
      <c r="J5" s="66" t="s">
        <v>117</v>
      </c>
      <c r="K5" s="66" t="s">
        <v>118</v>
      </c>
      <c r="L5" s="115" t="s">
        <v>228</v>
      </c>
      <c r="M5" s="66" t="s">
        <v>117</v>
      </c>
      <c r="N5" s="66" t="s">
        <v>118</v>
      </c>
      <c r="O5" s="115" t="s">
        <v>228</v>
      </c>
      <c r="P5" s="66" t="s">
        <v>117</v>
      </c>
      <c r="Q5" s="66" t="s">
        <v>118</v>
      </c>
      <c r="R5" s="115" t="s">
        <v>228</v>
      </c>
      <c r="S5" s="66" t="s">
        <v>117</v>
      </c>
      <c r="T5" s="66" t="s">
        <v>118</v>
      </c>
      <c r="U5" s="115" t="s">
        <v>228</v>
      </c>
      <c r="V5" s="66" t="s">
        <v>117</v>
      </c>
      <c r="W5" s="66" t="s">
        <v>118</v>
      </c>
      <c r="X5" s="66" t="s">
        <v>5</v>
      </c>
      <c r="Y5" s="71" t="s">
        <v>18</v>
      </c>
      <c r="Z5" s="71" t="s">
        <v>19</v>
      </c>
      <c r="AA5" s="71" t="s">
        <v>46</v>
      </c>
      <c r="AB5" s="71" t="s">
        <v>67</v>
      </c>
      <c r="AC5" s="71" t="s">
        <v>68</v>
      </c>
      <c r="AD5" s="71" t="s">
        <v>69</v>
      </c>
      <c r="AE5" s="71" t="s">
        <v>70</v>
      </c>
      <c r="AF5" s="66" t="s">
        <v>175</v>
      </c>
      <c r="AG5" s="66" t="s">
        <v>180</v>
      </c>
      <c r="AH5" s="66" t="s">
        <v>179</v>
      </c>
      <c r="AI5" s="66" t="s">
        <v>178</v>
      </c>
      <c r="AJ5" s="263"/>
      <c r="AK5" s="263"/>
      <c r="AL5" s="263"/>
    </row>
    <row r="6" spans="1:38" ht="62.25" customHeight="1">
      <c r="A6" s="71"/>
      <c r="B6" s="66" t="s">
        <v>35</v>
      </c>
      <c r="C6" s="66" t="s">
        <v>36</v>
      </c>
      <c r="D6" s="66" t="s">
        <v>37</v>
      </c>
      <c r="E6" s="66" t="s">
        <v>119</v>
      </c>
      <c r="F6" s="66" t="s">
        <v>104</v>
      </c>
      <c r="G6" s="66" t="s">
        <v>105</v>
      </c>
      <c r="H6" s="66" t="s">
        <v>106</v>
      </c>
      <c r="I6" s="66" t="s">
        <v>120</v>
      </c>
      <c r="J6" s="66" t="s">
        <v>121</v>
      </c>
      <c r="K6" s="66" t="s">
        <v>107</v>
      </c>
      <c r="L6" s="66" t="s">
        <v>122</v>
      </c>
      <c r="M6" s="66" t="s">
        <v>108</v>
      </c>
      <c r="N6" s="66" t="s">
        <v>123</v>
      </c>
      <c r="O6" s="66" t="s">
        <v>124</v>
      </c>
      <c r="P6" s="66" t="s">
        <v>125</v>
      </c>
      <c r="Q6" s="66" t="s">
        <v>145</v>
      </c>
      <c r="R6" s="66" t="s">
        <v>146</v>
      </c>
      <c r="S6" s="66" t="s">
        <v>126</v>
      </c>
      <c r="T6" s="66" t="s">
        <v>127</v>
      </c>
      <c r="U6" s="66" t="s">
        <v>195</v>
      </c>
      <c r="V6" s="66" t="s">
        <v>196</v>
      </c>
      <c r="W6" s="66" t="s">
        <v>197</v>
      </c>
      <c r="X6" s="66" t="s">
        <v>198</v>
      </c>
      <c r="Y6" s="71" t="s">
        <v>132</v>
      </c>
      <c r="Z6" s="71" t="s">
        <v>133</v>
      </c>
      <c r="AA6" s="71" t="s">
        <v>134</v>
      </c>
      <c r="AB6" s="71" t="s">
        <v>135</v>
      </c>
      <c r="AC6" s="71" t="s">
        <v>136</v>
      </c>
      <c r="AD6" s="71" t="s">
        <v>137</v>
      </c>
      <c r="AE6" s="71" t="s">
        <v>138</v>
      </c>
      <c r="AF6" s="71" t="s">
        <v>189</v>
      </c>
      <c r="AG6" s="71" t="s">
        <v>190</v>
      </c>
      <c r="AH6" s="71" t="s">
        <v>191</v>
      </c>
      <c r="AI6" s="71" t="s">
        <v>192</v>
      </c>
      <c r="AJ6" s="71" t="s">
        <v>193</v>
      </c>
      <c r="AK6" s="71" t="s">
        <v>194</v>
      </c>
      <c r="AL6" s="79"/>
    </row>
    <row r="7" spans="1:38">
      <c r="A7" s="71">
        <v>1</v>
      </c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67">
        <f>C7+L7+O7+R7+F7+I7</f>
        <v>0</v>
      </c>
      <c r="V7" s="67">
        <f t="shared" ref="V7:W11" si="0">D7+M7+P7+S7+J7+G7</f>
        <v>0</v>
      </c>
      <c r="W7" s="67">
        <f t="shared" si="0"/>
        <v>0</v>
      </c>
      <c r="X7" s="67">
        <f>U7+V7+W7</f>
        <v>0</v>
      </c>
      <c r="Y7" s="67"/>
      <c r="Z7" s="79"/>
      <c r="AA7" s="79"/>
      <c r="AB7" s="79"/>
      <c r="AC7" s="79"/>
      <c r="AD7" s="79"/>
      <c r="AE7" s="79"/>
      <c r="AF7" s="71"/>
      <c r="AG7" s="79"/>
      <c r="AH7" s="79"/>
      <c r="AI7" s="79"/>
      <c r="AJ7" s="79"/>
      <c r="AK7" s="79"/>
      <c r="AL7" s="79"/>
    </row>
    <row r="8" spans="1:38">
      <c r="A8" s="71">
        <v>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8"/>
      <c r="U8" s="67">
        <f>C8+L8+O8+R8+F8+I8</f>
        <v>0</v>
      </c>
      <c r="V8" s="67">
        <f t="shared" si="0"/>
        <v>0</v>
      </c>
      <c r="W8" s="67">
        <f t="shared" si="0"/>
        <v>0</v>
      </c>
      <c r="X8" s="67">
        <f>U8+V8+W8</f>
        <v>0</v>
      </c>
      <c r="Y8" s="67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</row>
    <row r="9" spans="1:38">
      <c r="A9" s="71">
        <v>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8"/>
      <c r="U9" s="67">
        <f>C9+L9+O9+R9+F9+I9</f>
        <v>0</v>
      </c>
      <c r="V9" s="67">
        <f t="shared" si="0"/>
        <v>0</v>
      </c>
      <c r="W9" s="67">
        <f t="shared" si="0"/>
        <v>0</v>
      </c>
      <c r="X9" s="67">
        <f>U9+V9+W9</f>
        <v>0</v>
      </c>
      <c r="Y9" s="67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</row>
    <row r="10" spans="1:38">
      <c r="A10" s="71">
        <v>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8"/>
      <c r="U10" s="67">
        <f>C10+L10+O10+R10+F10+I10</f>
        <v>0</v>
      </c>
      <c r="V10" s="67">
        <f t="shared" si="0"/>
        <v>0</v>
      </c>
      <c r="W10" s="67">
        <f t="shared" si="0"/>
        <v>0</v>
      </c>
      <c r="X10" s="67">
        <f>U10+V10+W10</f>
        <v>0</v>
      </c>
      <c r="Y10" s="67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</row>
    <row r="11" spans="1:38">
      <c r="A11" s="71"/>
      <c r="B11" s="67" t="s">
        <v>61</v>
      </c>
      <c r="C11" s="67">
        <f>SUM(C7:C10)</f>
        <v>0</v>
      </c>
      <c r="D11" s="67">
        <f t="shared" ref="D11:T11" si="1">SUM(D7:D10)</f>
        <v>0</v>
      </c>
      <c r="E11" s="67">
        <f t="shared" si="1"/>
        <v>0</v>
      </c>
      <c r="F11" s="67">
        <f t="shared" si="1"/>
        <v>0</v>
      </c>
      <c r="G11" s="67">
        <f t="shared" si="1"/>
        <v>0</v>
      </c>
      <c r="H11" s="67">
        <f t="shared" si="1"/>
        <v>0</v>
      </c>
      <c r="I11" s="67">
        <f t="shared" si="1"/>
        <v>0</v>
      </c>
      <c r="J11" s="67">
        <f t="shared" si="1"/>
        <v>0</v>
      </c>
      <c r="K11" s="67">
        <f t="shared" si="1"/>
        <v>0</v>
      </c>
      <c r="L11" s="67">
        <f t="shared" si="1"/>
        <v>0</v>
      </c>
      <c r="M11" s="67">
        <f t="shared" si="1"/>
        <v>0</v>
      </c>
      <c r="N11" s="67">
        <f t="shared" si="1"/>
        <v>0</v>
      </c>
      <c r="O11" s="67">
        <f t="shared" si="1"/>
        <v>0</v>
      </c>
      <c r="P11" s="67">
        <f t="shared" si="1"/>
        <v>0</v>
      </c>
      <c r="Q11" s="67">
        <f t="shared" si="1"/>
        <v>0</v>
      </c>
      <c r="R11" s="67">
        <f t="shared" si="1"/>
        <v>0</v>
      </c>
      <c r="S11" s="67">
        <f t="shared" si="1"/>
        <v>0</v>
      </c>
      <c r="T11" s="67">
        <f t="shared" si="1"/>
        <v>0</v>
      </c>
      <c r="U11" s="67">
        <f>C11+L11+O11+R11+F11+I11</f>
        <v>0</v>
      </c>
      <c r="V11" s="67">
        <f t="shared" si="0"/>
        <v>0</v>
      </c>
      <c r="W11" s="67">
        <f t="shared" si="0"/>
        <v>0</v>
      </c>
      <c r="X11" s="67">
        <f>U11+V11+W11</f>
        <v>0</v>
      </c>
      <c r="Y11" s="67">
        <f t="shared" ref="Y11:AH11" si="2">SUM(Y7:Y10)</f>
        <v>0</v>
      </c>
      <c r="Z11" s="67">
        <f t="shared" si="2"/>
        <v>0</v>
      </c>
      <c r="AA11" s="67">
        <f t="shared" si="2"/>
        <v>0</v>
      </c>
      <c r="AB11" s="67">
        <f t="shared" si="2"/>
        <v>0</v>
      </c>
      <c r="AC11" s="67">
        <f t="shared" si="2"/>
        <v>0</v>
      </c>
      <c r="AD11" s="67">
        <f t="shared" si="2"/>
        <v>0</v>
      </c>
      <c r="AE11" s="67">
        <f t="shared" si="2"/>
        <v>0</v>
      </c>
      <c r="AF11" s="67">
        <f t="shared" si="2"/>
        <v>0</v>
      </c>
      <c r="AG11" s="67">
        <f t="shared" si="2"/>
        <v>0</v>
      </c>
      <c r="AH11" s="67">
        <f t="shared" si="2"/>
        <v>0</v>
      </c>
      <c r="AI11" s="67">
        <f>SUM(AI7:AI10)</f>
        <v>0</v>
      </c>
      <c r="AJ11" s="67">
        <f>SUM(AJ7:AJ10)</f>
        <v>0</v>
      </c>
      <c r="AK11" s="67">
        <f>SUM(AK7:AK10)</f>
        <v>0</v>
      </c>
      <c r="AL11" s="79"/>
    </row>
    <row r="12" spans="1:38">
      <c r="A12" s="254" t="s">
        <v>73</v>
      </c>
      <c r="B12" s="254"/>
      <c r="C12" s="254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80"/>
      <c r="AK12" s="80"/>
      <c r="AL12" s="80"/>
    </row>
    <row r="13" spans="1:38">
      <c r="A13" s="71">
        <v>1</v>
      </c>
      <c r="B13" s="72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7">
        <f t="shared" ref="U13:U22" si="3">C13+L13+O13+R13+F13+I13</f>
        <v>0</v>
      </c>
      <c r="V13" s="67">
        <f t="shared" ref="V13:V23" si="4">D13+M13+P13+S13+J13+G13</f>
        <v>0</v>
      </c>
      <c r="W13" s="67">
        <f t="shared" ref="W13:W23" si="5">E13+N13+Q13+T13+K13+H13</f>
        <v>0</v>
      </c>
      <c r="X13" s="67">
        <f t="shared" ref="X13:X22" si="6">U13+V13+W13</f>
        <v>0</v>
      </c>
      <c r="Y13" s="67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</row>
    <row r="14" spans="1:38">
      <c r="A14" s="71">
        <v>2</v>
      </c>
      <c r="B14" s="72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7">
        <f t="shared" si="3"/>
        <v>0</v>
      </c>
      <c r="V14" s="67">
        <f t="shared" si="4"/>
        <v>0</v>
      </c>
      <c r="W14" s="67">
        <f t="shared" si="5"/>
        <v>0</v>
      </c>
      <c r="X14" s="67">
        <f t="shared" si="6"/>
        <v>0</v>
      </c>
      <c r="Y14" s="67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</row>
    <row r="15" spans="1:38">
      <c r="A15" s="71">
        <v>3</v>
      </c>
      <c r="B15" s="72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7">
        <f t="shared" si="3"/>
        <v>0</v>
      </c>
      <c r="V15" s="67">
        <f t="shared" si="4"/>
        <v>0</v>
      </c>
      <c r="W15" s="67">
        <f t="shared" si="5"/>
        <v>0</v>
      </c>
      <c r="X15" s="67">
        <f t="shared" si="6"/>
        <v>0</v>
      </c>
      <c r="Y15" s="67"/>
      <c r="Z15" s="79"/>
      <c r="AA15" s="79"/>
      <c r="AB15" s="79"/>
      <c r="AC15" s="79"/>
      <c r="AD15" s="79"/>
      <c r="AE15" s="79"/>
      <c r="AF15" s="79"/>
      <c r="AG15" s="125"/>
      <c r="AH15" s="79"/>
      <c r="AI15" s="79"/>
      <c r="AJ15" s="79"/>
      <c r="AK15" s="79"/>
      <c r="AL15" s="79"/>
    </row>
    <row r="16" spans="1:38">
      <c r="A16" s="71">
        <v>4</v>
      </c>
      <c r="B16" s="72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7">
        <f t="shared" si="3"/>
        <v>0</v>
      </c>
      <c r="V16" s="67">
        <f t="shared" si="4"/>
        <v>0</v>
      </c>
      <c r="W16" s="67">
        <f t="shared" si="5"/>
        <v>0</v>
      </c>
      <c r="X16" s="67">
        <f t="shared" si="6"/>
        <v>0</v>
      </c>
      <c r="Y16" s="67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</row>
    <row r="17" spans="1:38">
      <c r="A17" s="71">
        <v>5</v>
      </c>
      <c r="B17" s="72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8"/>
      <c r="U17" s="67">
        <f t="shared" si="3"/>
        <v>0</v>
      </c>
      <c r="V17" s="67">
        <f t="shared" si="4"/>
        <v>0</v>
      </c>
      <c r="W17" s="67">
        <f t="shared" si="5"/>
        <v>0</v>
      </c>
      <c r="X17" s="67">
        <f t="shared" si="6"/>
        <v>0</v>
      </c>
      <c r="Y17" s="67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</row>
    <row r="18" spans="1:38">
      <c r="A18" s="71">
        <v>6</v>
      </c>
      <c r="B18" s="72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8"/>
      <c r="U18" s="67">
        <f t="shared" si="3"/>
        <v>0</v>
      </c>
      <c r="V18" s="67">
        <f t="shared" si="4"/>
        <v>0</v>
      </c>
      <c r="W18" s="67">
        <f t="shared" si="5"/>
        <v>0</v>
      </c>
      <c r="X18" s="67">
        <f t="shared" si="6"/>
        <v>0</v>
      </c>
      <c r="Y18" s="67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</row>
    <row r="19" spans="1:38">
      <c r="A19" s="71">
        <v>7</v>
      </c>
      <c r="B19" s="72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8"/>
      <c r="U19" s="67">
        <f t="shared" si="3"/>
        <v>0</v>
      </c>
      <c r="V19" s="67">
        <f t="shared" si="4"/>
        <v>0</v>
      </c>
      <c r="W19" s="67">
        <f t="shared" si="5"/>
        <v>0</v>
      </c>
      <c r="X19" s="67">
        <f t="shared" si="6"/>
        <v>0</v>
      </c>
      <c r="Y19" s="67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</row>
    <row r="20" spans="1:38">
      <c r="A20" s="71">
        <v>8</v>
      </c>
      <c r="B20" s="72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67">
        <f t="shared" si="3"/>
        <v>0</v>
      </c>
      <c r="V20" s="67">
        <f t="shared" si="4"/>
        <v>0</v>
      </c>
      <c r="W20" s="67">
        <f t="shared" si="5"/>
        <v>0</v>
      </c>
      <c r="X20" s="67">
        <f t="shared" si="6"/>
        <v>0</v>
      </c>
      <c r="Y20" s="67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</row>
    <row r="21" spans="1:38">
      <c r="A21" s="71">
        <v>9</v>
      </c>
      <c r="B21" s="81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8"/>
      <c r="U21" s="67">
        <f t="shared" si="3"/>
        <v>0</v>
      </c>
      <c r="V21" s="67">
        <f t="shared" si="4"/>
        <v>0</v>
      </c>
      <c r="W21" s="67">
        <f t="shared" si="5"/>
        <v>0</v>
      </c>
      <c r="X21" s="67">
        <f t="shared" si="6"/>
        <v>0</v>
      </c>
      <c r="Y21" s="67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</row>
    <row r="22" spans="1:38">
      <c r="A22" s="71">
        <v>10</v>
      </c>
      <c r="B22" s="81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>
        <f t="shared" si="3"/>
        <v>0</v>
      </c>
      <c r="V22" s="67">
        <f t="shared" si="4"/>
        <v>0</v>
      </c>
      <c r="W22" s="67">
        <f t="shared" si="5"/>
        <v>0</v>
      </c>
      <c r="X22" s="67">
        <f t="shared" si="6"/>
        <v>0</v>
      </c>
      <c r="Y22" s="67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</row>
    <row r="23" spans="1:38" s="78" customFormat="1" ht="12.75">
      <c r="A23" s="74"/>
      <c r="B23" s="84" t="s">
        <v>62</v>
      </c>
      <c r="C23" s="84">
        <f>SUM(C13:C22)</f>
        <v>0</v>
      </c>
      <c r="D23" s="84">
        <f t="shared" ref="D23:AK23" si="7">SUM(D13:D22)</f>
        <v>0</v>
      </c>
      <c r="E23" s="84">
        <f t="shared" si="7"/>
        <v>0</v>
      </c>
      <c r="F23" s="84">
        <f t="shared" si="7"/>
        <v>0</v>
      </c>
      <c r="G23" s="84">
        <f t="shared" si="7"/>
        <v>0</v>
      </c>
      <c r="H23" s="84">
        <f t="shared" si="7"/>
        <v>0</v>
      </c>
      <c r="I23" s="84">
        <f t="shared" si="7"/>
        <v>0</v>
      </c>
      <c r="J23" s="84">
        <f t="shared" si="7"/>
        <v>0</v>
      </c>
      <c r="K23" s="84">
        <f t="shared" si="7"/>
        <v>0</v>
      </c>
      <c r="L23" s="84">
        <f t="shared" si="7"/>
        <v>0</v>
      </c>
      <c r="M23" s="84">
        <f t="shared" si="7"/>
        <v>0</v>
      </c>
      <c r="N23" s="84">
        <f t="shared" si="7"/>
        <v>0</v>
      </c>
      <c r="O23" s="84">
        <f t="shared" si="7"/>
        <v>0</v>
      </c>
      <c r="P23" s="84">
        <f t="shared" si="7"/>
        <v>0</v>
      </c>
      <c r="Q23" s="84">
        <f t="shared" si="7"/>
        <v>0</v>
      </c>
      <c r="R23" s="84">
        <f t="shared" si="7"/>
        <v>0</v>
      </c>
      <c r="S23" s="84">
        <f t="shared" si="7"/>
        <v>0</v>
      </c>
      <c r="T23" s="84">
        <f t="shared" si="7"/>
        <v>0</v>
      </c>
      <c r="U23" s="67">
        <f>C23+L23+O23+R23+F23+I23</f>
        <v>0</v>
      </c>
      <c r="V23" s="67">
        <f t="shared" si="4"/>
        <v>0</v>
      </c>
      <c r="W23" s="67">
        <f t="shared" si="5"/>
        <v>0</v>
      </c>
      <c r="X23" s="84">
        <f t="shared" si="7"/>
        <v>0</v>
      </c>
      <c r="Y23" s="84">
        <f t="shared" si="7"/>
        <v>0</v>
      </c>
      <c r="Z23" s="84">
        <f t="shared" si="7"/>
        <v>0</v>
      </c>
      <c r="AA23" s="84">
        <f t="shared" si="7"/>
        <v>0</v>
      </c>
      <c r="AB23" s="84">
        <f t="shared" si="7"/>
        <v>0</v>
      </c>
      <c r="AC23" s="84">
        <f t="shared" si="7"/>
        <v>0</v>
      </c>
      <c r="AD23" s="84">
        <f t="shared" si="7"/>
        <v>0</v>
      </c>
      <c r="AE23" s="84">
        <f t="shared" si="7"/>
        <v>0</v>
      </c>
      <c r="AF23" s="84">
        <f t="shared" si="7"/>
        <v>0</v>
      </c>
      <c r="AG23" s="84">
        <f t="shared" si="7"/>
        <v>0</v>
      </c>
      <c r="AH23" s="84">
        <f t="shared" si="7"/>
        <v>0</v>
      </c>
      <c r="AI23" s="84">
        <f t="shared" si="7"/>
        <v>0</v>
      </c>
      <c r="AJ23" s="84">
        <f t="shared" si="7"/>
        <v>0</v>
      </c>
      <c r="AK23" s="84">
        <f t="shared" si="7"/>
        <v>0</v>
      </c>
      <c r="AL23" s="124"/>
    </row>
    <row r="24" spans="1:38" s="78" customFormat="1" ht="12.75">
      <c r="A24" s="255" t="s">
        <v>63</v>
      </c>
      <c r="B24" s="255"/>
      <c r="C24" s="74">
        <f>C11+C23</f>
        <v>0</v>
      </c>
      <c r="D24" s="74">
        <f t="shared" ref="D24:AK24" si="8">D11+D23</f>
        <v>0</v>
      </c>
      <c r="E24" s="74">
        <f t="shared" si="8"/>
        <v>0</v>
      </c>
      <c r="F24" s="74">
        <f t="shared" si="8"/>
        <v>0</v>
      </c>
      <c r="G24" s="74">
        <f t="shared" si="8"/>
        <v>0</v>
      </c>
      <c r="H24" s="74">
        <f t="shared" si="8"/>
        <v>0</v>
      </c>
      <c r="I24" s="74">
        <f t="shared" si="8"/>
        <v>0</v>
      </c>
      <c r="J24" s="74">
        <f t="shared" si="8"/>
        <v>0</v>
      </c>
      <c r="K24" s="74">
        <f t="shared" si="8"/>
        <v>0</v>
      </c>
      <c r="L24" s="74">
        <f t="shared" si="8"/>
        <v>0</v>
      </c>
      <c r="M24" s="74">
        <f t="shared" si="8"/>
        <v>0</v>
      </c>
      <c r="N24" s="74">
        <f t="shared" si="8"/>
        <v>0</v>
      </c>
      <c r="O24" s="74">
        <f t="shared" si="8"/>
        <v>0</v>
      </c>
      <c r="P24" s="74">
        <f t="shared" si="8"/>
        <v>0</v>
      </c>
      <c r="Q24" s="74">
        <f t="shared" si="8"/>
        <v>0</v>
      </c>
      <c r="R24" s="74">
        <f t="shared" si="8"/>
        <v>0</v>
      </c>
      <c r="S24" s="74">
        <f t="shared" si="8"/>
        <v>0</v>
      </c>
      <c r="T24" s="74">
        <f t="shared" si="8"/>
        <v>0</v>
      </c>
      <c r="U24" s="74">
        <f t="shared" si="8"/>
        <v>0</v>
      </c>
      <c r="V24" s="74">
        <f t="shared" si="8"/>
        <v>0</v>
      </c>
      <c r="W24" s="74">
        <f t="shared" si="8"/>
        <v>0</v>
      </c>
      <c r="X24" s="74">
        <f t="shared" si="8"/>
        <v>0</v>
      </c>
      <c r="Y24" s="74">
        <f t="shared" si="8"/>
        <v>0</v>
      </c>
      <c r="Z24" s="74">
        <f t="shared" si="8"/>
        <v>0</v>
      </c>
      <c r="AA24" s="74">
        <f t="shared" si="8"/>
        <v>0</v>
      </c>
      <c r="AB24" s="74">
        <f t="shared" si="8"/>
        <v>0</v>
      </c>
      <c r="AC24" s="74">
        <f t="shared" si="8"/>
        <v>0</v>
      </c>
      <c r="AD24" s="74">
        <f t="shared" si="8"/>
        <v>0</v>
      </c>
      <c r="AE24" s="74">
        <f t="shared" si="8"/>
        <v>0</v>
      </c>
      <c r="AF24" s="74">
        <f t="shared" si="8"/>
        <v>0</v>
      </c>
      <c r="AG24" s="74">
        <f t="shared" si="8"/>
        <v>0</v>
      </c>
      <c r="AH24" s="74">
        <f t="shared" si="8"/>
        <v>0</v>
      </c>
      <c r="AI24" s="74">
        <f t="shared" si="8"/>
        <v>0</v>
      </c>
      <c r="AJ24" s="74">
        <f t="shared" si="8"/>
        <v>0</v>
      </c>
      <c r="AK24" s="74">
        <f t="shared" si="8"/>
        <v>0</v>
      </c>
      <c r="AL24" s="124"/>
    </row>
    <row r="25" spans="1:38">
      <c r="A25" s="257" t="s">
        <v>232</v>
      </c>
      <c r="B25" s="258"/>
      <c r="C25" s="258"/>
      <c r="D25" s="258"/>
      <c r="E25" s="258"/>
      <c r="F25" s="258"/>
      <c r="G25" s="258"/>
      <c r="H25" s="258"/>
      <c r="I25" s="258"/>
      <c r="J25" s="258"/>
      <c r="K25" s="258"/>
      <c r="L25" s="258"/>
      <c r="M25" s="258"/>
      <c r="N25" s="258"/>
      <c r="O25" s="258"/>
      <c r="P25" s="258"/>
      <c r="Q25" s="258"/>
      <c r="R25" s="258"/>
      <c r="S25" s="258"/>
      <c r="T25" s="258"/>
      <c r="U25" s="258"/>
      <c r="V25" s="258"/>
      <c r="W25" s="258"/>
      <c r="X25" s="258"/>
      <c r="Y25" s="258"/>
      <c r="Z25" s="258"/>
      <c r="AA25" s="258"/>
      <c r="AB25" s="258"/>
      <c r="AC25" s="258"/>
      <c r="AD25" s="258"/>
      <c r="AE25" s="258"/>
      <c r="AF25" s="258"/>
      <c r="AG25" s="258"/>
      <c r="AH25" s="258"/>
      <c r="AI25" s="258"/>
      <c r="AJ25" s="258"/>
      <c r="AK25" s="259"/>
    </row>
    <row r="26" spans="1:38">
      <c r="A26" s="256" t="s">
        <v>233</v>
      </c>
      <c r="B26" s="256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56"/>
      <c r="V26" s="256"/>
      <c r="W26" s="256"/>
      <c r="X26" s="256"/>
      <c r="Y26" s="256"/>
      <c r="Z26" s="256"/>
      <c r="AA26" s="256"/>
      <c r="AB26" s="256"/>
      <c r="AC26" s="256"/>
      <c r="AD26" s="256"/>
      <c r="AE26" s="256"/>
      <c r="AF26" s="256"/>
      <c r="AG26" s="256"/>
      <c r="AH26" s="256"/>
      <c r="AI26" s="256"/>
      <c r="AJ26" s="256"/>
      <c r="AK26" s="256"/>
    </row>
    <row r="27" spans="1:38">
      <c r="A27" s="252" t="s">
        <v>231</v>
      </c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Y27" s="252"/>
      <c r="Z27" s="252"/>
      <c r="AA27" s="252"/>
      <c r="AB27" s="252"/>
      <c r="AC27" s="252"/>
      <c r="AD27" s="252"/>
      <c r="AE27" s="252"/>
      <c r="AF27" s="252"/>
      <c r="AG27" s="252"/>
      <c r="AH27" s="252"/>
      <c r="AI27" s="252"/>
      <c r="AJ27" s="252"/>
      <c r="AK27" s="252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topLeftCell="A61" workbookViewId="0">
      <selection activeCell="G15" sqref="G15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284" t="s">
        <v>251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0">
      <c r="A2" s="286" t="s">
        <v>147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0">
      <c r="A3" s="288" t="s">
        <v>279</v>
      </c>
      <c r="B3" s="289"/>
      <c r="C3" s="289"/>
      <c r="D3" s="290"/>
      <c r="E3" s="288" t="s">
        <v>298</v>
      </c>
      <c r="F3" s="289"/>
      <c r="G3" s="289"/>
      <c r="H3" s="289"/>
      <c r="I3" s="289"/>
      <c r="J3" s="289"/>
    </row>
    <row r="4" spans="1:10" ht="15.75">
      <c r="A4" s="277" t="s">
        <v>33</v>
      </c>
      <c r="B4" s="277"/>
      <c r="C4" s="267" t="s">
        <v>301</v>
      </c>
      <c r="D4" s="267"/>
      <c r="E4" s="267"/>
      <c r="F4" s="267"/>
      <c r="G4" s="267" t="s">
        <v>280</v>
      </c>
      <c r="H4" s="267"/>
      <c r="I4" s="267"/>
      <c r="J4" s="267"/>
    </row>
    <row r="5" spans="1:10" ht="32.25" thickBot="1">
      <c r="A5" s="278"/>
      <c r="B5" s="278"/>
      <c r="C5" s="7" t="s">
        <v>34</v>
      </c>
      <c r="D5" s="7" t="s">
        <v>228</v>
      </c>
      <c r="E5" s="7" t="s">
        <v>152</v>
      </c>
      <c r="F5" s="7" t="s">
        <v>3</v>
      </c>
      <c r="G5" s="7" t="s">
        <v>34</v>
      </c>
      <c r="H5" s="7" t="s">
        <v>228</v>
      </c>
      <c r="I5" s="7" t="s">
        <v>152</v>
      </c>
      <c r="J5" s="7" t="s">
        <v>3</v>
      </c>
    </row>
    <row r="6" spans="1:10" ht="15.75" thickTop="1">
      <c r="A6" s="282" t="s">
        <v>7</v>
      </c>
      <c r="B6" s="283"/>
      <c r="C6" s="36" t="s">
        <v>35</v>
      </c>
      <c r="D6" s="36" t="s">
        <v>36</v>
      </c>
      <c r="E6" s="36" t="s">
        <v>37</v>
      </c>
      <c r="F6" s="36" t="s">
        <v>38</v>
      </c>
      <c r="G6" s="36" t="s">
        <v>104</v>
      </c>
      <c r="H6" s="36" t="s">
        <v>105</v>
      </c>
      <c r="I6" s="36" t="s">
        <v>106</v>
      </c>
      <c r="J6" s="37" t="s">
        <v>203</v>
      </c>
    </row>
    <row r="7" spans="1:10">
      <c r="A7" s="270" t="s">
        <v>150</v>
      </c>
      <c r="B7" s="38" t="s">
        <v>149</v>
      </c>
      <c r="C7" s="38">
        <v>1470</v>
      </c>
      <c r="D7" s="38"/>
      <c r="E7" s="38"/>
      <c r="F7" s="38">
        <f>C7+D7+E7</f>
        <v>1470</v>
      </c>
      <c r="G7" s="38"/>
      <c r="H7" s="38"/>
      <c r="I7" s="38"/>
      <c r="J7" s="39">
        <f>G7+H7+I7</f>
        <v>0</v>
      </c>
    </row>
    <row r="8" spans="1:10">
      <c r="A8" s="271"/>
      <c r="B8" s="38" t="s">
        <v>39</v>
      </c>
      <c r="C8" s="38">
        <v>737</v>
      </c>
      <c r="D8" s="38"/>
      <c r="E8" s="38"/>
      <c r="F8" s="38">
        <f t="shared" ref="F8:F12" si="0">C8+D8+E8</f>
        <v>737</v>
      </c>
      <c r="G8" s="38"/>
      <c r="H8" s="38"/>
      <c r="I8" s="38"/>
      <c r="J8" s="39">
        <f t="shared" ref="J8:J72" si="1">G8+H8+I8</f>
        <v>0</v>
      </c>
    </row>
    <row r="9" spans="1:10">
      <c r="A9" s="271"/>
      <c r="B9" s="38" t="s">
        <v>148</v>
      </c>
      <c r="C9" s="38">
        <v>0</v>
      </c>
      <c r="D9" s="38"/>
      <c r="E9" s="38"/>
      <c r="F9" s="38">
        <f t="shared" si="0"/>
        <v>0</v>
      </c>
      <c r="G9" s="38"/>
      <c r="H9" s="38"/>
      <c r="I9" s="38"/>
      <c r="J9" s="39">
        <f t="shared" si="1"/>
        <v>0</v>
      </c>
    </row>
    <row r="10" spans="1:10">
      <c r="A10" s="271"/>
      <c r="B10" s="38" t="s">
        <v>40</v>
      </c>
      <c r="C10" s="38">
        <v>660</v>
      </c>
      <c r="D10" s="38"/>
      <c r="E10" s="38"/>
      <c r="F10" s="38">
        <f t="shared" si="0"/>
        <v>660</v>
      </c>
      <c r="G10" s="38"/>
      <c r="H10" s="38"/>
      <c r="I10" s="38"/>
      <c r="J10" s="39">
        <f t="shared" si="1"/>
        <v>0</v>
      </c>
    </row>
    <row r="11" spans="1:10">
      <c r="A11" s="271"/>
      <c r="B11" s="38" t="s">
        <v>41</v>
      </c>
      <c r="C11" s="38">
        <v>65</v>
      </c>
      <c r="D11" s="38"/>
      <c r="E11" s="38"/>
      <c r="F11" s="38">
        <f t="shared" si="0"/>
        <v>65</v>
      </c>
      <c r="G11" s="38"/>
      <c r="H11" s="38"/>
      <c r="I11" s="38"/>
      <c r="J11" s="39">
        <f t="shared" si="1"/>
        <v>0</v>
      </c>
    </row>
    <row r="12" spans="1:10" ht="15.75" thickBot="1">
      <c r="A12" s="272"/>
      <c r="B12" s="40" t="s">
        <v>42</v>
      </c>
      <c r="C12" s="41">
        <v>725</v>
      </c>
      <c r="D12" s="41"/>
      <c r="E12" s="41"/>
      <c r="F12" s="38">
        <f t="shared" si="0"/>
        <v>725</v>
      </c>
      <c r="G12" s="41"/>
      <c r="H12" s="41"/>
      <c r="I12" s="41"/>
      <c r="J12" s="42">
        <f t="shared" si="1"/>
        <v>0</v>
      </c>
    </row>
    <row r="13" spans="1:10" ht="15.75" thickTop="1">
      <c r="A13" s="268" t="s">
        <v>43</v>
      </c>
      <c r="B13" s="269"/>
      <c r="C13" s="43"/>
      <c r="D13" s="43"/>
      <c r="E13" s="43"/>
      <c r="F13" s="43"/>
      <c r="G13" s="43"/>
      <c r="H13" s="43"/>
      <c r="I13" s="43"/>
      <c r="J13" s="44"/>
    </row>
    <row r="14" spans="1:10">
      <c r="A14" s="270" t="s">
        <v>150</v>
      </c>
      <c r="B14" s="38" t="s">
        <v>149</v>
      </c>
      <c r="C14" s="38">
        <v>2510</v>
      </c>
      <c r="D14" s="38"/>
      <c r="E14" s="38"/>
      <c r="F14" s="38">
        <f t="shared" ref="F14:F21" si="2">C14+D14+E14</f>
        <v>2510</v>
      </c>
      <c r="G14" s="38"/>
      <c r="H14" s="38"/>
      <c r="I14" s="38"/>
      <c r="J14" s="39">
        <f t="shared" si="1"/>
        <v>0</v>
      </c>
    </row>
    <row r="15" spans="1:10">
      <c r="A15" s="271"/>
      <c r="B15" s="38" t="s">
        <v>39</v>
      </c>
      <c r="C15" s="38">
        <v>850</v>
      </c>
      <c r="D15" s="38"/>
      <c r="E15" s="38"/>
      <c r="F15" s="38">
        <f t="shared" si="2"/>
        <v>850</v>
      </c>
      <c r="G15" s="38"/>
      <c r="H15" s="38"/>
      <c r="I15" s="38"/>
      <c r="J15" s="39">
        <f t="shared" si="1"/>
        <v>0</v>
      </c>
    </row>
    <row r="16" spans="1:10">
      <c r="A16" s="271"/>
      <c r="B16" s="38" t="s">
        <v>148</v>
      </c>
      <c r="C16" s="38">
        <v>0</v>
      </c>
      <c r="D16" s="38"/>
      <c r="E16" s="38"/>
      <c r="F16" s="38">
        <f t="shared" si="2"/>
        <v>0</v>
      </c>
      <c r="G16" s="38"/>
      <c r="H16" s="38"/>
      <c r="I16" s="38"/>
      <c r="J16" s="39">
        <f t="shared" si="1"/>
        <v>0</v>
      </c>
    </row>
    <row r="17" spans="1:10">
      <c r="A17" s="271"/>
      <c r="B17" s="38" t="s">
        <v>40</v>
      </c>
      <c r="C17" s="38">
        <v>0</v>
      </c>
      <c r="D17" s="38"/>
      <c r="E17" s="38"/>
      <c r="F17" s="38">
        <f t="shared" si="2"/>
        <v>0</v>
      </c>
      <c r="G17" s="38"/>
      <c r="H17" s="38"/>
      <c r="I17" s="38"/>
      <c r="J17" s="39">
        <f t="shared" si="1"/>
        <v>0</v>
      </c>
    </row>
    <row r="18" spans="1:10">
      <c r="A18" s="271"/>
      <c r="B18" s="38" t="s">
        <v>41</v>
      </c>
      <c r="C18" s="38">
        <v>255</v>
      </c>
      <c r="D18" s="38"/>
      <c r="E18" s="38"/>
      <c r="F18" s="38">
        <f t="shared" si="2"/>
        <v>255</v>
      </c>
      <c r="G18" s="38"/>
      <c r="H18" s="38"/>
      <c r="I18" s="38"/>
      <c r="J18" s="39">
        <f t="shared" si="1"/>
        <v>0</v>
      </c>
    </row>
    <row r="19" spans="1:10">
      <c r="A19" s="271"/>
      <c r="B19" s="45" t="s">
        <v>234</v>
      </c>
      <c r="C19" s="45">
        <v>340</v>
      </c>
      <c r="D19" s="45"/>
      <c r="E19" s="45"/>
      <c r="F19" s="38">
        <f t="shared" si="2"/>
        <v>340</v>
      </c>
      <c r="G19" s="45"/>
      <c r="H19" s="45"/>
      <c r="I19" s="45"/>
      <c r="J19" s="39">
        <f t="shared" si="1"/>
        <v>0</v>
      </c>
    </row>
    <row r="20" spans="1:10">
      <c r="A20" s="271"/>
      <c r="B20" s="45" t="s">
        <v>242</v>
      </c>
      <c r="C20" s="45">
        <v>170</v>
      </c>
      <c r="D20" s="45"/>
      <c r="E20" s="45"/>
      <c r="F20" s="38">
        <f t="shared" si="2"/>
        <v>170</v>
      </c>
      <c r="G20" s="45"/>
      <c r="H20" s="45"/>
      <c r="I20" s="45"/>
      <c r="J20" s="39">
        <f t="shared" si="1"/>
        <v>0</v>
      </c>
    </row>
    <row r="21" spans="1:10" ht="15.75" thickBot="1">
      <c r="A21" s="272"/>
      <c r="B21" s="40" t="s">
        <v>243</v>
      </c>
      <c r="C21" s="41">
        <v>765</v>
      </c>
      <c r="D21" s="41"/>
      <c r="E21" s="41"/>
      <c r="F21" s="38">
        <f t="shared" si="2"/>
        <v>765</v>
      </c>
      <c r="G21" s="41"/>
      <c r="H21" s="41"/>
      <c r="I21" s="41"/>
      <c r="J21" s="39">
        <f t="shared" si="1"/>
        <v>0</v>
      </c>
    </row>
    <row r="22" spans="1:10" ht="15.75" thickTop="1">
      <c r="A22" s="268" t="s">
        <v>8</v>
      </c>
      <c r="B22" s="269"/>
      <c r="C22" s="43"/>
      <c r="D22" s="43"/>
      <c r="E22" s="43"/>
      <c r="F22" s="43"/>
      <c r="G22" s="43"/>
      <c r="H22" s="43"/>
      <c r="I22" s="43"/>
      <c r="J22" s="44"/>
    </row>
    <row r="23" spans="1:10">
      <c r="A23" s="270" t="s">
        <v>150</v>
      </c>
      <c r="B23" s="38" t="s">
        <v>149</v>
      </c>
      <c r="C23" s="38">
        <v>176</v>
      </c>
      <c r="D23" s="38"/>
      <c r="E23" s="38"/>
      <c r="F23" s="38">
        <f t="shared" ref="F23:F29" si="3">C23+D23+E23</f>
        <v>176</v>
      </c>
      <c r="G23" s="38"/>
      <c r="H23" s="38"/>
      <c r="I23" s="38"/>
      <c r="J23" s="39">
        <f t="shared" si="1"/>
        <v>0</v>
      </c>
    </row>
    <row r="24" spans="1:10">
      <c r="A24" s="271"/>
      <c r="B24" s="38" t="s">
        <v>39</v>
      </c>
      <c r="C24" s="38">
        <v>174</v>
      </c>
      <c r="D24" s="38"/>
      <c r="E24" s="38"/>
      <c r="F24" s="38">
        <f t="shared" si="3"/>
        <v>174</v>
      </c>
      <c r="G24" s="38"/>
      <c r="H24" s="38"/>
      <c r="I24" s="38"/>
      <c r="J24" s="39">
        <f t="shared" si="1"/>
        <v>0</v>
      </c>
    </row>
    <row r="25" spans="1:10">
      <c r="A25" s="271"/>
      <c r="B25" s="38" t="s">
        <v>148</v>
      </c>
      <c r="C25" s="38">
        <v>0</v>
      </c>
      <c r="D25" s="38"/>
      <c r="E25" s="38"/>
      <c r="F25" s="38">
        <f t="shared" si="3"/>
        <v>0</v>
      </c>
      <c r="G25" s="38"/>
      <c r="H25" s="38"/>
      <c r="I25" s="38"/>
      <c r="J25" s="39">
        <f t="shared" si="1"/>
        <v>0</v>
      </c>
    </row>
    <row r="26" spans="1:10">
      <c r="A26" s="271"/>
      <c r="B26" s="38" t="s">
        <v>40</v>
      </c>
      <c r="C26" s="38">
        <v>0</v>
      </c>
      <c r="D26" s="38"/>
      <c r="E26" s="38"/>
      <c r="F26" s="38">
        <f t="shared" si="3"/>
        <v>0</v>
      </c>
      <c r="G26" s="38"/>
      <c r="H26" s="38"/>
      <c r="I26" s="38"/>
      <c r="J26" s="39">
        <f t="shared" si="1"/>
        <v>0</v>
      </c>
    </row>
    <row r="27" spans="1:10">
      <c r="A27" s="271"/>
      <c r="B27" s="38" t="s">
        <v>41</v>
      </c>
      <c r="C27" s="38">
        <v>4</v>
      </c>
      <c r="D27" s="38"/>
      <c r="E27" s="38"/>
      <c r="F27" s="38">
        <f t="shared" si="3"/>
        <v>4</v>
      </c>
      <c r="G27" s="38"/>
      <c r="H27" s="38"/>
      <c r="I27" s="38"/>
      <c r="J27" s="39">
        <f t="shared" si="1"/>
        <v>0</v>
      </c>
    </row>
    <row r="28" spans="1:10">
      <c r="A28" s="271"/>
      <c r="B28" s="45" t="s">
        <v>244</v>
      </c>
      <c r="C28" s="45">
        <v>140</v>
      </c>
      <c r="D28" s="45"/>
      <c r="E28" s="45"/>
      <c r="F28" s="38">
        <f t="shared" si="3"/>
        <v>140</v>
      </c>
      <c r="G28" s="45"/>
      <c r="H28" s="45"/>
      <c r="I28" s="45"/>
      <c r="J28" s="39">
        <f t="shared" si="1"/>
        <v>0</v>
      </c>
    </row>
    <row r="29" spans="1:10" ht="15.75" thickBot="1">
      <c r="A29" s="272"/>
      <c r="B29" s="40" t="s">
        <v>235</v>
      </c>
      <c r="C29" s="41">
        <v>144</v>
      </c>
      <c r="D29" s="41"/>
      <c r="E29" s="41"/>
      <c r="F29" s="38">
        <f t="shared" si="3"/>
        <v>144</v>
      </c>
      <c r="G29" s="41"/>
      <c r="H29" s="41"/>
      <c r="I29" s="41"/>
      <c r="J29" s="39">
        <f t="shared" si="1"/>
        <v>0</v>
      </c>
    </row>
    <row r="30" spans="1:10" ht="15.75" thickTop="1">
      <c r="A30" s="268" t="s">
        <v>9</v>
      </c>
      <c r="B30" s="269"/>
      <c r="C30" s="43"/>
      <c r="D30" s="43"/>
      <c r="E30" s="43"/>
      <c r="F30" s="43"/>
      <c r="G30" s="43"/>
      <c r="H30" s="43"/>
      <c r="I30" s="43"/>
      <c r="J30" s="44"/>
    </row>
    <row r="31" spans="1:10">
      <c r="A31" s="270" t="s">
        <v>150</v>
      </c>
      <c r="B31" s="38" t="s">
        <v>149</v>
      </c>
      <c r="C31" s="38">
        <v>0</v>
      </c>
      <c r="D31" s="38"/>
      <c r="E31" s="38"/>
      <c r="F31" s="38">
        <f t="shared" ref="F31:F36" si="4">C31+D31+E31</f>
        <v>0</v>
      </c>
      <c r="G31" s="38"/>
      <c r="H31" s="38"/>
      <c r="I31" s="38"/>
      <c r="J31" s="39">
        <f t="shared" si="1"/>
        <v>0</v>
      </c>
    </row>
    <row r="32" spans="1:10">
      <c r="A32" s="271"/>
      <c r="B32" s="38" t="s">
        <v>39</v>
      </c>
      <c r="C32" s="38">
        <v>0</v>
      </c>
      <c r="D32" s="38"/>
      <c r="E32" s="38"/>
      <c r="F32" s="38">
        <f t="shared" si="4"/>
        <v>0</v>
      </c>
      <c r="G32" s="38"/>
      <c r="H32" s="38"/>
      <c r="I32" s="38"/>
      <c r="J32" s="39">
        <f t="shared" si="1"/>
        <v>0</v>
      </c>
    </row>
    <row r="33" spans="1:10">
      <c r="A33" s="271"/>
      <c r="B33" s="38" t="s">
        <v>148</v>
      </c>
      <c r="C33" s="38">
        <v>0</v>
      </c>
      <c r="D33" s="38"/>
      <c r="E33" s="38"/>
      <c r="F33" s="38">
        <f t="shared" si="4"/>
        <v>0</v>
      </c>
      <c r="G33" s="38"/>
      <c r="H33" s="38"/>
      <c r="I33" s="38"/>
      <c r="J33" s="39">
        <f t="shared" si="1"/>
        <v>0</v>
      </c>
    </row>
    <row r="34" spans="1:10">
      <c r="A34" s="271"/>
      <c r="B34" s="38" t="s">
        <v>40</v>
      </c>
      <c r="C34" s="38">
        <v>0</v>
      </c>
      <c r="D34" s="38"/>
      <c r="E34" s="38"/>
      <c r="F34" s="38">
        <f t="shared" si="4"/>
        <v>0</v>
      </c>
      <c r="G34" s="38"/>
      <c r="H34" s="38"/>
      <c r="I34" s="38"/>
      <c r="J34" s="39">
        <f t="shared" si="1"/>
        <v>0</v>
      </c>
    </row>
    <row r="35" spans="1:10">
      <c r="A35" s="271"/>
      <c r="B35" s="38" t="s">
        <v>41</v>
      </c>
      <c r="C35" s="38">
        <v>0</v>
      </c>
      <c r="D35" s="38"/>
      <c r="E35" s="38"/>
      <c r="F35" s="38">
        <f t="shared" si="4"/>
        <v>0</v>
      </c>
      <c r="G35" s="38"/>
      <c r="H35" s="38"/>
      <c r="I35" s="38"/>
      <c r="J35" s="39">
        <f t="shared" si="1"/>
        <v>0</v>
      </c>
    </row>
    <row r="36" spans="1:10" ht="15.75" thickBot="1">
      <c r="A36" s="272"/>
      <c r="B36" s="40" t="s">
        <v>42</v>
      </c>
      <c r="C36" s="41">
        <v>0</v>
      </c>
      <c r="D36" s="41"/>
      <c r="E36" s="41"/>
      <c r="F36" s="38">
        <f t="shared" si="4"/>
        <v>0</v>
      </c>
      <c r="G36" s="41"/>
      <c r="H36" s="41"/>
      <c r="I36" s="41"/>
      <c r="J36" s="39">
        <f t="shared" si="1"/>
        <v>0</v>
      </c>
    </row>
    <row r="37" spans="1:10" ht="15.75" thickTop="1">
      <c r="A37" s="268" t="s">
        <v>10</v>
      </c>
      <c r="B37" s="269"/>
      <c r="C37" s="43"/>
      <c r="D37" s="43"/>
      <c r="E37" s="43"/>
      <c r="F37" s="43"/>
      <c r="G37" s="43"/>
      <c r="H37" s="43"/>
      <c r="I37" s="43"/>
      <c r="J37" s="44"/>
    </row>
    <row r="38" spans="1:10">
      <c r="A38" s="270" t="s">
        <v>150</v>
      </c>
      <c r="B38" s="38" t="s">
        <v>149</v>
      </c>
      <c r="C38" s="38">
        <v>51</v>
      </c>
      <c r="D38" s="38"/>
      <c r="E38" s="38"/>
      <c r="F38" s="38">
        <f t="shared" ref="F38:F44" si="5">C38+D38+E38</f>
        <v>51</v>
      </c>
      <c r="G38" s="38"/>
      <c r="H38" s="38"/>
      <c r="I38" s="38"/>
      <c r="J38" s="39">
        <f t="shared" si="1"/>
        <v>0</v>
      </c>
    </row>
    <row r="39" spans="1:10">
      <c r="A39" s="271"/>
      <c r="B39" s="38" t="s">
        <v>39</v>
      </c>
      <c r="C39" s="38">
        <v>49</v>
      </c>
      <c r="D39" s="38"/>
      <c r="E39" s="38"/>
      <c r="F39" s="38">
        <f t="shared" si="5"/>
        <v>49</v>
      </c>
      <c r="G39" s="38"/>
      <c r="H39" s="38"/>
      <c r="I39" s="38"/>
      <c r="J39" s="39">
        <f t="shared" si="1"/>
        <v>0</v>
      </c>
    </row>
    <row r="40" spans="1:10">
      <c r="A40" s="271"/>
      <c r="B40" s="38" t="s">
        <v>148</v>
      </c>
      <c r="C40" s="38">
        <v>0</v>
      </c>
      <c r="D40" s="38"/>
      <c r="E40" s="38"/>
      <c r="F40" s="38">
        <f t="shared" si="5"/>
        <v>0</v>
      </c>
      <c r="G40" s="38"/>
      <c r="H40" s="38"/>
      <c r="I40" s="38"/>
      <c r="J40" s="39">
        <f t="shared" si="1"/>
        <v>0</v>
      </c>
    </row>
    <row r="41" spans="1:10">
      <c r="A41" s="271"/>
      <c r="B41" s="38" t="s">
        <v>40</v>
      </c>
      <c r="C41" s="38">
        <v>0</v>
      </c>
      <c r="D41" s="38"/>
      <c r="E41" s="38"/>
      <c r="F41" s="38">
        <f t="shared" si="5"/>
        <v>0</v>
      </c>
      <c r="G41" s="38"/>
      <c r="H41" s="38"/>
      <c r="I41" s="38"/>
      <c r="J41" s="39">
        <f t="shared" si="1"/>
        <v>0</v>
      </c>
    </row>
    <row r="42" spans="1:10">
      <c r="A42" s="271"/>
      <c r="B42" s="38" t="s">
        <v>41</v>
      </c>
      <c r="C42" s="38">
        <v>4</v>
      </c>
      <c r="D42" s="38"/>
      <c r="E42" s="38"/>
      <c r="F42" s="38">
        <f t="shared" si="5"/>
        <v>4</v>
      </c>
      <c r="G42" s="38"/>
      <c r="H42" s="38"/>
      <c r="I42" s="38"/>
      <c r="J42" s="39">
        <f t="shared" si="1"/>
        <v>0</v>
      </c>
    </row>
    <row r="43" spans="1:10">
      <c r="A43" s="271"/>
      <c r="B43" s="45" t="s">
        <v>244</v>
      </c>
      <c r="C43" s="45">
        <v>44</v>
      </c>
      <c r="D43" s="45"/>
      <c r="E43" s="45"/>
      <c r="F43" s="38">
        <f t="shared" si="5"/>
        <v>44</v>
      </c>
      <c r="G43" s="45"/>
      <c r="H43" s="45"/>
      <c r="I43" s="45"/>
      <c r="J43" s="39">
        <f t="shared" si="1"/>
        <v>0</v>
      </c>
    </row>
    <row r="44" spans="1:10" ht="15.75" thickBot="1">
      <c r="A44" s="272"/>
      <c r="B44" s="40" t="s">
        <v>235</v>
      </c>
      <c r="C44" s="41">
        <v>48</v>
      </c>
      <c r="D44" s="41"/>
      <c r="E44" s="41"/>
      <c r="F44" s="38">
        <f t="shared" si="5"/>
        <v>48</v>
      </c>
      <c r="G44" s="41"/>
      <c r="H44" s="41"/>
      <c r="I44" s="41"/>
      <c r="J44" s="39">
        <f t="shared" si="1"/>
        <v>0</v>
      </c>
    </row>
    <row r="45" spans="1:10" ht="15.75" thickTop="1">
      <c r="A45" s="268" t="s">
        <v>151</v>
      </c>
      <c r="B45" s="269"/>
      <c r="C45" s="43"/>
      <c r="D45" s="43"/>
      <c r="E45" s="43"/>
      <c r="F45" s="43"/>
      <c r="G45" s="43"/>
      <c r="H45" s="43"/>
      <c r="I45" s="43"/>
      <c r="J45" s="44"/>
    </row>
    <row r="46" spans="1:10">
      <c r="A46" s="270" t="s">
        <v>150</v>
      </c>
      <c r="B46" s="38" t="s">
        <v>149</v>
      </c>
      <c r="C46" s="38">
        <v>180</v>
      </c>
      <c r="D46" s="38"/>
      <c r="E46" s="38"/>
      <c r="F46" s="38">
        <f t="shared" ref="F46:F51" si="6">C46+D46+E46</f>
        <v>180</v>
      </c>
      <c r="G46" s="38"/>
      <c r="H46" s="38"/>
      <c r="I46" s="38"/>
      <c r="J46" s="39">
        <f t="shared" si="1"/>
        <v>0</v>
      </c>
    </row>
    <row r="47" spans="1:10">
      <c r="A47" s="271"/>
      <c r="B47" s="38" t="s">
        <v>39</v>
      </c>
      <c r="C47" s="38">
        <v>95</v>
      </c>
      <c r="D47" s="38"/>
      <c r="E47" s="38"/>
      <c r="F47" s="38">
        <f t="shared" si="6"/>
        <v>95</v>
      </c>
      <c r="G47" s="38"/>
      <c r="H47" s="38"/>
      <c r="I47" s="38"/>
      <c r="J47" s="39">
        <f t="shared" si="1"/>
        <v>0</v>
      </c>
    </row>
    <row r="48" spans="1:10">
      <c r="A48" s="271"/>
      <c r="B48" s="38" t="s">
        <v>148</v>
      </c>
      <c r="C48" s="38">
        <v>0</v>
      </c>
      <c r="D48" s="38"/>
      <c r="E48" s="38"/>
      <c r="F48" s="38">
        <f t="shared" si="6"/>
        <v>0</v>
      </c>
      <c r="G48" s="38"/>
      <c r="H48" s="38"/>
      <c r="I48" s="38"/>
      <c r="J48" s="39">
        <f t="shared" si="1"/>
        <v>0</v>
      </c>
    </row>
    <row r="49" spans="1:10">
      <c r="A49" s="271"/>
      <c r="B49" s="46" t="s">
        <v>236</v>
      </c>
      <c r="C49" s="38">
        <v>76</v>
      </c>
      <c r="D49" s="38"/>
      <c r="E49" s="38"/>
      <c r="F49" s="38">
        <f t="shared" si="6"/>
        <v>76</v>
      </c>
      <c r="G49" s="38"/>
      <c r="H49" s="38"/>
      <c r="I49" s="38"/>
      <c r="J49" s="39">
        <f t="shared" si="1"/>
        <v>0</v>
      </c>
    </row>
    <row r="50" spans="1:10">
      <c r="A50" s="271"/>
      <c r="B50" s="38" t="s">
        <v>41</v>
      </c>
      <c r="C50" s="38">
        <v>3</v>
      </c>
      <c r="D50" s="38"/>
      <c r="E50" s="38"/>
      <c r="F50" s="38">
        <f t="shared" si="6"/>
        <v>3</v>
      </c>
      <c r="G50" s="38"/>
      <c r="H50" s="38"/>
      <c r="I50" s="38"/>
      <c r="J50" s="39">
        <f t="shared" si="1"/>
        <v>0</v>
      </c>
    </row>
    <row r="51" spans="1:10" ht="15.75" thickBot="1">
      <c r="A51" s="272"/>
      <c r="B51" s="40" t="s">
        <v>42</v>
      </c>
      <c r="C51" s="41">
        <v>79</v>
      </c>
      <c r="D51" s="41"/>
      <c r="E51" s="41"/>
      <c r="F51" s="38">
        <f t="shared" si="6"/>
        <v>79</v>
      </c>
      <c r="G51" s="41"/>
      <c r="H51" s="41"/>
      <c r="I51" s="41"/>
      <c r="J51" s="39">
        <f t="shared" si="1"/>
        <v>0</v>
      </c>
    </row>
    <row r="52" spans="1:10" ht="15.75" thickTop="1">
      <c r="A52" s="268" t="s">
        <v>11</v>
      </c>
      <c r="B52" s="269"/>
      <c r="C52" s="43"/>
      <c r="D52" s="43"/>
      <c r="E52" s="43"/>
      <c r="F52" s="43"/>
      <c r="G52" s="43"/>
      <c r="H52" s="43"/>
      <c r="I52" s="43"/>
      <c r="J52" s="44"/>
    </row>
    <row r="53" spans="1:10">
      <c r="A53" s="270" t="s">
        <v>150</v>
      </c>
      <c r="B53" s="38" t="s">
        <v>149</v>
      </c>
      <c r="C53" s="38">
        <v>5</v>
      </c>
      <c r="D53" s="38"/>
      <c r="E53" s="38"/>
      <c r="F53" s="38">
        <f t="shared" ref="F53:F58" si="7">C53+D53+E53</f>
        <v>5</v>
      </c>
      <c r="G53" s="38"/>
      <c r="H53" s="38"/>
      <c r="I53" s="38"/>
      <c r="J53" s="39">
        <f t="shared" si="1"/>
        <v>0</v>
      </c>
    </row>
    <row r="54" spans="1:10">
      <c r="A54" s="271"/>
      <c r="B54" s="38" t="s">
        <v>39</v>
      </c>
      <c r="C54" s="38">
        <v>5</v>
      </c>
      <c r="D54" s="38"/>
      <c r="E54" s="38"/>
      <c r="F54" s="38">
        <f t="shared" si="7"/>
        <v>5</v>
      </c>
      <c r="G54" s="38"/>
      <c r="H54" s="38"/>
      <c r="I54" s="38"/>
      <c r="J54" s="39">
        <f t="shared" si="1"/>
        <v>0</v>
      </c>
    </row>
    <row r="55" spans="1:10">
      <c r="A55" s="271"/>
      <c r="B55" s="38" t="s">
        <v>148</v>
      </c>
      <c r="C55" s="38">
        <v>0</v>
      </c>
      <c r="D55" s="38"/>
      <c r="E55" s="38"/>
      <c r="F55" s="38">
        <f t="shared" si="7"/>
        <v>0</v>
      </c>
      <c r="G55" s="38"/>
      <c r="H55" s="38"/>
      <c r="I55" s="38"/>
      <c r="J55" s="39">
        <f t="shared" si="1"/>
        <v>0</v>
      </c>
    </row>
    <row r="56" spans="1:10">
      <c r="A56" s="271"/>
      <c r="B56" s="38" t="s">
        <v>238</v>
      </c>
      <c r="C56" s="38">
        <v>4</v>
      </c>
      <c r="D56" s="38"/>
      <c r="E56" s="38"/>
      <c r="F56" s="38">
        <f t="shared" si="7"/>
        <v>4</v>
      </c>
      <c r="G56" s="38"/>
      <c r="H56" s="38"/>
      <c r="I56" s="38"/>
      <c r="J56" s="39">
        <f t="shared" si="1"/>
        <v>0</v>
      </c>
    </row>
    <row r="57" spans="1:10">
      <c r="A57" s="271"/>
      <c r="B57" s="38" t="s">
        <v>237</v>
      </c>
      <c r="C57" s="38">
        <v>0</v>
      </c>
      <c r="D57" s="38"/>
      <c r="E57" s="38"/>
      <c r="F57" s="38">
        <f t="shared" si="7"/>
        <v>0</v>
      </c>
      <c r="G57" s="38"/>
      <c r="H57" s="38"/>
      <c r="I57" s="38"/>
      <c r="J57" s="39">
        <f t="shared" si="1"/>
        <v>0</v>
      </c>
    </row>
    <row r="58" spans="1:10" ht="15.75" thickBot="1">
      <c r="A58" s="272"/>
      <c r="B58" s="40" t="s">
        <v>42</v>
      </c>
      <c r="C58" s="45">
        <v>4</v>
      </c>
      <c r="D58" s="45"/>
      <c r="E58" s="45"/>
      <c r="F58" s="38">
        <f t="shared" si="7"/>
        <v>4</v>
      </c>
      <c r="G58" s="45"/>
      <c r="H58" s="45"/>
      <c r="I58" s="45"/>
      <c r="J58" s="39">
        <f t="shared" si="1"/>
        <v>0</v>
      </c>
    </row>
    <row r="59" spans="1:10" ht="15.75" thickTop="1">
      <c r="A59" s="268" t="s">
        <v>44</v>
      </c>
      <c r="B59" s="269"/>
      <c r="C59" s="38"/>
      <c r="D59" s="38"/>
      <c r="E59" s="38"/>
      <c r="F59" s="38"/>
      <c r="G59" s="38"/>
      <c r="H59" s="38"/>
      <c r="I59" s="38"/>
      <c r="J59" s="38"/>
    </row>
    <row r="60" spans="1:10" ht="15" customHeight="1">
      <c r="A60" s="279" t="s">
        <v>150</v>
      </c>
      <c r="B60" s="38" t="s">
        <v>45</v>
      </c>
      <c r="C60" s="38">
        <v>210</v>
      </c>
      <c r="D60" s="38"/>
      <c r="E60" s="38"/>
      <c r="F60" s="38">
        <f t="shared" ref="F60:F72" si="8">C60+D60+E60</f>
        <v>210</v>
      </c>
      <c r="G60" s="38"/>
      <c r="H60" s="38"/>
      <c r="I60" s="38"/>
      <c r="J60" s="38">
        <f t="shared" si="1"/>
        <v>0</v>
      </c>
    </row>
    <row r="61" spans="1:10">
      <c r="A61" s="280"/>
      <c r="B61" s="38" t="s">
        <v>39</v>
      </c>
      <c r="C61" s="38">
        <v>199</v>
      </c>
      <c r="D61" s="38"/>
      <c r="E61" s="38"/>
      <c r="F61" s="38">
        <f t="shared" si="8"/>
        <v>199</v>
      </c>
      <c r="G61" s="38"/>
      <c r="H61" s="38"/>
      <c r="I61" s="38"/>
      <c r="J61" s="38">
        <f t="shared" si="1"/>
        <v>0</v>
      </c>
    </row>
    <row r="62" spans="1:10">
      <c r="A62" s="280"/>
      <c r="B62" s="38" t="s">
        <v>148</v>
      </c>
      <c r="C62" s="38">
        <v>0</v>
      </c>
      <c r="D62" s="38"/>
      <c r="E62" s="38"/>
      <c r="F62" s="38">
        <f t="shared" si="8"/>
        <v>0</v>
      </c>
      <c r="G62" s="38"/>
      <c r="H62" s="38"/>
      <c r="I62" s="38"/>
      <c r="J62" s="38">
        <f t="shared" si="1"/>
        <v>0</v>
      </c>
    </row>
    <row r="63" spans="1:10">
      <c r="A63" s="280"/>
      <c r="B63" s="38" t="s">
        <v>40</v>
      </c>
      <c r="C63" s="38">
        <v>0</v>
      </c>
      <c r="D63" s="38"/>
      <c r="E63" s="38"/>
      <c r="F63" s="38">
        <f t="shared" si="8"/>
        <v>0</v>
      </c>
      <c r="G63" s="38"/>
      <c r="H63" s="38"/>
      <c r="I63" s="38"/>
      <c r="J63" s="38">
        <f t="shared" si="1"/>
        <v>0</v>
      </c>
    </row>
    <row r="64" spans="1:10">
      <c r="A64" s="280"/>
      <c r="B64" s="38" t="s">
        <v>41</v>
      </c>
      <c r="C64" s="38">
        <v>18</v>
      </c>
      <c r="D64" s="38"/>
      <c r="E64" s="38"/>
      <c r="F64" s="38">
        <f t="shared" si="8"/>
        <v>18</v>
      </c>
      <c r="G64" s="38"/>
      <c r="H64" s="38"/>
      <c r="I64" s="38"/>
      <c r="J64" s="38">
        <f t="shared" si="1"/>
        <v>0</v>
      </c>
    </row>
    <row r="65" spans="1:36">
      <c r="A65" s="280"/>
      <c r="B65" s="46" t="s">
        <v>42</v>
      </c>
      <c r="C65" s="38">
        <v>18</v>
      </c>
      <c r="D65" s="38"/>
      <c r="E65" s="38"/>
      <c r="F65" s="38">
        <f t="shared" si="8"/>
        <v>18</v>
      </c>
      <c r="G65" s="38"/>
      <c r="H65" s="38"/>
      <c r="I65" s="38"/>
      <c r="J65" s="38">
        <v>0</v>
      </c>
    </row>
    <row r="66" spans="1:36" ht="18.75" customHeight="1">
      <c r="A66" s="57"/>
      <c r="B66" s="61" t="s">
        <v>167</v>
      </c>
      <c r="C66" s="58"/>
      <c r="D66" s="58"/>
      <c r="E66" s="58"/>
      <c r="F66" s="58"/>
      <c r="G66" s="58"/>
      <c r="H66" s="58"/>
      <c r="I66" s="58"/>
      <c r="J66" s="59"/>
    </row>
    <row r="67" spans="1:36">
      <c r="A67" s="273" t="s">
        <v>150</v>
      </c>
      <c r="B67" s="38" t="s">
        <v>149</v>
      </c>
      <c r="C67" s="38">
        <v>36</v>
      </c>
      <c r="D67" s="38"/>
      <c r="E67" s="38"/>
      <c r="F67" s="38">
        <f t="shared" si="8"/>
        <v>36</v>
      </c>
      <c r="G67" s="38"/>
      <c r="H67" s="38"/>
      <c r="I67" s="38"/>
      <c r="J67" s="38">
        <f t="shared" si="1"/>
        <v>0</v>
      </c>
    </row>
    <row r="68" spans="1:36">
      <c r="A68" s="273"/>
      <c r="B68" s="38" t="s">
        <v>39</v>
      </c>
      <c r="C68" s="38">
        <v>36</v>
      </c>
      <c r="D68" s="38"/>
      <c r="E68" s="38"/>
      <c r="F68" s="38">
        <f t="shared" si="8"/>
        <v>36</v>
      </c>
      <c r="G68" s="38"/>
      <c r="H68" s="38"/>
      <c r="I68" s="38"/>
      <c r="J68" s="38">
        <f t="shared" si="1"/>
        <v>0</v>
      </c>
    </row>
    <row r="69" spans="1:36">
      <c r="A69" s="273"/>
      <c r="B69" s="38" t="s">
        <v>148</v>
      </c>
      <c r="C69" s="38">
        <v>0</v>
      </c>
      <c r="D69" s="38"/>
      <c r="E69" s="38"/>
      <c r="F69" s="38">
        <f t="shared" si="8"/>
        <v>0</v>
      </c>
      <c r="G69" s="38"/>
      <c r="H69" s="38"/>
      <c r="I69" s="38"/>
      <c r="J69" s="38">
        <f t="shared" si="1"/>
        <v>0</v>
      </c>
    </row>
    <row r="70" spans="1:36">
      <c r="A70" s="273"/>
      <c r="B70" s="38" t="s">
        <v>40</v>
      </c>
      <c r="C70" s="38">
        <v>21</v>
      </c>
      <c r="D70" s="38"/>
      <c r="E70" s="38"/>
      <c r="F70" s="38">
        <f t="shared" si="8"/>
        <v>21</v>
      </c>
      <c r="G70" s="38"/>
      <c r="H70" s="38"/>
      <c r="I70" s="38"/>
      <c r="J70" s="38">
        <f t="shared" si="1"/>
        <v>0</v>
      </c>
    </row>
    <row r="71" spans="1:36">
      <c r="A71" s="273"/>
      <c r="B71" s="38" t="s">
        <v>41</v>
      </c>
      <c r="C71" s="38">
        <v>7</v>
      </c>
      <c r="D71" s="38"/>
      <c r="E71" s="38"/>
      <c r="F71" s="38">
        <f t="shared" si="8"/>
        <v>7</v>
      </c>
      <c r="G71" s="38"/>
      <c r="H71" s="38"/>
      <c r="I71" s="38"/>
      <c r="J71" s="38">
        <f t="shared" si="1"/>
        <v>0</v>
      </c>
    </row>
    <row r="72" spans="1:36">
      <c r="A72" s="273"/>
      <c r="B72" s="46" t="s">
        <v>42</v>
      </c>
      <c r="C72" s="38">
        <v>28</v>
      </c>
      <c r="D72" s="38"/>
      <c r="E72" s="38"/>
      <c r="F72" s="38">
        <f t="shared" si="8"/>
        <v>28</v>
      </c>
      <c r="G72" s="38"/>
      <c r="H72" s="38"/>
      <c r="I72" s="38"/>
      <c r="J72" s="38">
        <f t="shared" si="1"/>
        <v>0</v>
      </c>
    </row>
    <row r="73" spans="1:36">
      <c r="A73" s="52"/>
      <c r="B73" s="53"/>
      <c r="C73" s="54"/>
      <c r="D73" s="55"/>
      <c r="E73" s="56"/>
      <c r="F73" s="54"/>
      <c r="G73" s="54"/>
      <c r="H73" s="54"/>
      <c r="I73" s="54"/>
      <c r="J73" s="54"/>
    </row>
    <row r="74" spans="1:36">
      <c r="A74" s="274" t="s">
        <v>166</v>
      </c>
      <c r="B74" s="275"/>
      <c r="C74" s="275"/>
      <c r="D74" s="275"/>
      <c r="E74" s="275"/>
      <c r="F74" s="275"/>
      <c r="G74" s="275"/>
      <c r="H74" s="275"/>
      <c r="I74" s="275"/>
      <c r="J74" s="276"/>
    </row>
    <row r="75" spans="1:36" ht="15.75">
      <c r="A75" s="277" t="s">
        <v>33</v>
      </c>
      <c r="B75" s="277"/>
      <c r="C75" s="267" t="s">
        <v>302</v>
      </c>
      <c r="D75" s="267"/>
      <c r="E75" s="267"/>
      <c r="F75" s="267"/>
      <c r="G75" s="267" t="s">
        <v>280</v>
      </c>
      <c r="H75" s="267"/>
      <c r="I75" s="267"/>
      <c r="J75" s="267"/>
    </row>
    <row r="76" spans="1:36" ht="31.5">
      <c r="A76" s="278"/>
      <c r="B76" s="278"/>
      <c r="C76" s="7" t="s">
        <v>34</v>
      </c>
      <c r="D76" s="7" t="s">
        <v>228</v>
      </c>
      <c r="E76" s="7" t="s">
        <v>152</v>
      </c>
      <c r="F76" s="7" t="s">
        <v>3</v>
      </c>
      <c r="G76" s="7" t="s">
        <v>34</v>
      </c>
      <c r="H76" s="7" t="s">
        <v>228</v>
      </c>
      <c r="I76" s="7" t="s">
        <v>152</v>
      </c>
      <c r="J76" s="7" t="s">
        <v>3</v>
      </c>
    </row>
    <row r="77" spans="1:36" ht="18.75" customHeight="1">
      <c r="A77" s="60"/>
      <c r="B77" s="46" t="s">
        <v>168</v>
      </c>
      <c r="C77" s="214">
        <v>167</v>
      </c>
      <c r="D77" s="46"/>
      <c r="E77" s="46"/>
      <c r="F77" s="46">
        <f>C77+D77+E77</f>
        <v>167</v>
      </c>
      <c r="G77" s="46"/>
      <c r="H77" s="46"/>
      <c r="I77" s="46"/>
      <c r="J77" s="46">
        <f>G77+H77+I77</f>
        <v>0</v>
      </c>
    </row>
    <row r="79" spans="1:36" s="116" customFormat="1">
      <c r="A79" s="281" t="s">
        <v>232</v>
      </c>
      <c r="B79" s="281"/>
      <c r="C79" s="281"/>
      <c r="D79" s="281"/>
      <c r="E79" s="281"/>
      <c r="F79" s="281"/>
      <c r="G79" s="281"/>
      <c r="H79" s="281"/>
      <c r="I79" s="281"/>
      <c r="J79" s="281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</row>
  </sheetData>
  <mergeCells count="29"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  <mergeCell ref="A37:B37"/>
    <mergeCell ref="A38:A44"/>
    <mergeCell ref="A45:B45"/>
    <mergeCell ref="A46:A51"/>
    <mergeCell ref="A75:B76"/>
    <mergeCell ref="A60:A65"/>
    <mergeCell ref="G75:J75"/>
    <mergeCell ref="A52:B52"/>
    <mergeCell ref="A53:A58"/>
    <mergeCell ref="A59:B59"/>
    <mergeCell ref="A67:A72"/>
    <mergeCell ref="A74:J74"/>
    <mergeCell ref="C75:F75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topLeftCell="J1" workbookViewId="0">
      <selection activeCell="T19" sqref="T19"/>
    </sheetView>
  </sheetViews>
  <sheetFormatPr defaultRowHeight="12"/>
  <cols>
    <col min="1" max="1" width="4" style="106" customWidth="1"/>
    <col min="2" max="2" width="13.85546875" style="106" customWidth="1"/>
    <col min="3" max="3" width="25.140625" style="106" bestFit="1" customWidth="1"/>
    <col min="4" max="4" width="11" style="106" customWidth="1"/>
    <col min="5" max="5" width="14" style="106" customWidth="1"/>
    <col min="6" max="6" width="11.7109375" style="106" customWidth="1"/>
    <col min="7" max="8" width="12.42578125" style="106" customWidth="1"/>
    <col min="9" max="9" width="6.85546875" style="106" customWidth="1"/>
    <col min="10" max="10" width="12" style="106" customWidth="1"/>
    <col min="11" max="11" width="7.5703125" style="106" customWidth="1"/>
    <col min="12" max="12" width="10.28515625" style="106" customWidth="1"/>
    <col min="13" max="13" width="9.7109375" style="106" customWidth="1"/>
    <col min="14" max="14" width="11.7109375" style="106" customWidth="1"/>
    <col min="15" max="15" width="16.28515625" style="106" customWidth="1"/>
    <col min="16" max="16" width="15" style="106" customWidth="1"/>
    <col min="17" max="17" width="14.7109375" style="106" customWidth="1"/>
    <col min="18" max="19" width="14.42578125" style="106" customWidth="1"/>
    <col min="20" max="20" width="6.28515625" style="106" customWidth="1"/>
    <col min="21" max="21" width="6.5703125" style="106" customWidth="1"/>
    <col min="22" max="22" width="6.7109375" style="106" customWidth="1"/>
    <col min="23" max="23" width="6" style="106" customWidth="1"/>
    <col min="24" max="24" width="14.140625" style="106" customWidth="1"/>
    <col min="25" max="25" width="9.140625" style="106" customWidth="1"/>
    <col min="26" max="16384" width="9.140625" style="106"/>
  </cols>
  <sheetData>
    <row r="1" spans="1:25" s="97" customFormat="1" ht="15">
      <c r="A1" s="304" t="s">
        <v>204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6"/>
    </row>
    <row r="2" spans="1:25" s="97" customFormat="1" ht="15">
      <c r="A2" s="307" t="s">
        <v>12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  <c r="X2" s="307"/>
      <c r="Y2" s="307"/>
    </row>
    <row r="3" spans="1:25" s="97" customFormat="1" ht="18" customHeight="1">
      <c r="A3" s="308" t="s">
        <v>286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9" t="s">
        <v>299</v>
      </c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</row>
    <row r="4" spans="1:25" s="75" customFormat="1" ht="12.75">
      <c r="A4" s="293" t="s">
        <v>13</v>
      </c>
      <c r="B4" s="293" t="s">
        <v>245</v>
      </c>
      <c r="C4" s="293" t="s">
        <v>241</v>
      </c>
      <c r="D4" s="293" t="s">
        <v>110</v>
      </c>
      <c r="E4" s="310" t="s">
        <v>139</v>
      </c>
      <c r="F4" s="310" t="s">
        <v>112</v>
      </c>
      <c r="G4" s="311" t="s">
        <v>246</v>
      </c>
      <c r="H4" s="311"/>
      <c r="I4" s="312" t="s">
        <v>247</v>
      </c>
      <c r="J4" s="312"/>
      <c r="K4" s="312"/>
      <c r="L4" s="312"/>
      <c r="M4" s="312"/>
      <c r="N4" s="312"/>
      <c r="O4" s="313" t="s">
        <v>249</v>
      </c>
      <c r="P4" s="313"/>
      <c r="Q4" s="313"/>
      <c r="R4" s="313"/>
      <c r="S4" s="313"/>
      <c r="T4" s="314" t="s">
        <v>250</v>
      </c>
      <c r="U4" s="314"/>
      <c r="V4" s="314"/>
      <c r="W4" s="314"/>
      <c r="X4" s="314"/>
      <c r="Y4" s="293" t="s">
        <v>4</v>
      </c>
    </row>
    <row r="5" spans="1:25" s="75" customFormat="1" ht="102">
      <c r="A5" s="293"/>
      <c r="B5" s="293"/>
      <c r="C5" s="293"/>
      <c r="D5" s="293"/>
      <c r="E5" s="310"/>
      <c r="F5" s="310"/>
      <c r="G5" s="298" t="s">
        <v>140</v>
      </c>
      <c r="H5" s="298" t="s">
        <v>141</v>
      </c>
      <c r="I5" s="300" t="s">
        <v>56</v>
      </c>
      <c r="J5" s="300" t="s">
        <v>248</v>
      </c>
      <c r="K5" s="300" t="s">
        <v>14</v>
      </c>
      <c r="L5" s="300" t="s">
        <v>57</v>
      </c>
      <c r="M5" s="300" t="s">
        <v>15</v>
      </c>
      <c r="N5" s="300" t="s">
        <v>58</v>
      </c>
      <c r="O5" s="302" t="s">
        <v>142</v>
      </c>
      <c r="P5" s="302" t="s">
        <v>260</v>
      </c>
      <c r="Q5" s="292" t="s">
        <v>261</v>
      </c>
      <c r="R5" s="292" t="s">
        <v>262</v>
      </c>
      <c r="S5" s="292" t="s">
        <v>263</v>
      </c>
      <c r="T5" s="293" t="s">
        <v>109</v>
      </c>
      <c r="U5" s="294"/>
      <c r="V5" s="293" t="s">
        <v>143</v>
      </c>
      <c r="W5" s="293"/>
      <c r="X5" s="128" t="s">
        <v>144</v>
      </c>
      <c r="Y5" s="293"/>
    </row>
    <row r="6" spans="1:25" s="75" customFormat="1" ht="18" customHeight="1">
      <c r="A6" s="293"/>
      <c r="B6" s="293"/>
      <c r="C6" s="293"/>
      <c r="D6" s="293"/>
      <c r="E6" s="310"/>
      <c r="F6" s="310"/>
      <c r="G6" s="299"/>
      <c r="H6" s="299"/>
      <c r="I6" s="301"/>
      <c r="J6" s="301"/>
      <c r="K6" s="301"/>
      <c r="L6" s="301"/>
      <c r="M6" s="301"/>
      <c r="N6" s="301"/>
      <c r="O6" s="303"/>
      <c r="P6" s="303"/>
      <c r="Q6" s="292"/>
      <c r="R6" s="292"/>
      <c r="S6" s="292"/>
      <c r="T6" s="128" t="s">
        <v>21</v>
      </c>
      <c r="U6" s="85" t="s">
        <v>22</v>
      </c>
      <c r="V6" s="130" t="s">
        <v>21</v>
      </c>
      <c r="W6" s="130" t="s">
        <v>22</v>
      </c>
      <c r="X6" s="128"/>
      <c r="Y6" s="293"/>
    </row>
    <row r="7" spans="1:25" s="97" customFormat="1">
      <c r="A7" s="98"/>
      <c r="B7" s="98" t="s">
        <v>35</v>
      </c>
      <c r="C7" s="98" t="s">
        <v>36</v>
      </c>
      <c r="D7" s="98" t="s">
        <v>37</v>
      </c>
      <c r="E7" s="90" t="s">
        <v>119</v>
      </c>
      <c r="F7" s="90" t="s">
        <v>104</v>
      </c>
      <c r="G7" s="100" t="s">
        <v>105</v>
      </c>
      <c r="H7" s="100" t="s">
        <v>106</v>
      </c>
      <c r="I7" s="100" t="s">
        <v>120</v>
      </c>
      <c r="J7" s="100" t="s">
        <v>121</v>
      </c>
      <c r="K7" s="100" t="s">
        <v>107</v>
      </c>
      <c r="L7" s="100" t="s">
        <v>122</v>
      </c>
      <c r="M7" s="100" t="s">
        <v>108</v>
      </c>
      <c r="N7" s="100" t="s">
        <v>123</v>
      </c>
      <c r="O7" s="98" t="s">
        <v>124</v>
      </c>
      <c r="P7" s="98" t="s">
        <v>125</v>
      </c>
      <c r="Q7" s="98" t="s">
        <v>145</v>
      </c>
      <c r="R7" s="98" t="s">
        <v>146</v>
      </c>
      <c r="S7" s="98" t="s">
        <v>126</v>
      </c>
      <c r="T7" s="98" t="s">
        <v>127</v>
      </c>
      <c r="U7" s="67" t="s">
        <v>128</v>
      </c>
      <c r="V7" s="99" t="s">
        <v>129</v>
      </c>
      <c r="W7" s="99" t="s">
        <v>130</v>
      </c>
      <c r="X7" s="98" t="s">
        <v>131</v>
      </c>
      <c r="Y7" s="98" t="s">
        <v>132</v>
      </c>
    </row>
    <row r="8" spans="1:25" s="75" customFormat="1" ht="12.75">
      <c r="A8" s="293" t="s">
        <v>111</v>
      </c>
      <c r="B8" s="293"/>
      <c r="C8" s="293"/>
      <c r="D8" s="293"/>
      <c r="E8" s="293"/>
      <c r="F8" s="293"/>
      <c r="G8" s="128"/>
      <c r="H8" s="128"/>
      <c r="I8" s="128"/>
      <c r="J8" s="128"/>
      <c r="K8" s="128"/>
      <c r="L8" s="128">
        <v>340</v>
      </c>
      <c r="M8" s="128"/>
      <c r="N8" s="128">
        <v>20</v>
      </c>
      <c r="O8" s="130"/>
      <c r="P8" s="130">
        <v>175</v>
      </c>
      <c r="Q8" s="130"/>
      <c r="R8" s="86"/>
      <c r="S8" s="133">
        <v>35</v>
      </c>
      <c r="T8" s="297">
        <v>175</v>
      </c>
      <c r="U8" s="297"/>
      <c r="V8" s="87"/>
      <c r="W8" s="87"/>
      <c r="X8" s="130">
        <v>5</v>
      </c>
      <c r="Y8" s="88"/>
    </row>
    <row r="9" spans="1:25" s="97" customFormat="1">
      <c r="A9" s="127">
        <v>1</v>
      </c>
      <c r="B9" s="89" t="s">
        <v>277</v>
      </c>
      <c r="C9" s="179" t="s">
        <v>281</v>
      </c>
      <c r="D9" s="89" t="s">
        <v>277</v>
      </c>
      <c r="E9" s="72"/>
      <c r="F9" s="72" t="s">
        <v>285</v>
      </c>
      <c r="G9" s="68">
        <v>1632</v>
      </c>
      <c r="H9" s="68" t="s">
        <v>287</v>
      </c>
      <c r="I9" s="98" t="s">
        <v>287</v>
      </c>
      <c r="J9" s="98" t="s">
        <v>287</v>
      </c>
      <c r="K9" s="98" t="s">
        <v>287</v>
      </c>
      <c r="L9" s="98" t="s">
        <v>287</v>
      </c>
      <c r="M9" s="98" t="s">
        <v>287</v>
      </c>
      <c r="N9" s="98" t="s">
        <v>287</v>
      </c>
      <c r="O9" s="98">
        <v>1269</v>
      </c>
      <c r="P9" s="98">
        <v>1058</v>
      </c>
      <c r="Q9" s="98">
        <v>1269</v>
      </c>
      <c r="R9" s="98">
        <v>1058</v>
      </c>
      <c r="S9" s="67">
        <v>102</v>
      </c>
      <c r="T9" s="99" t="s">
        <v>287</v>
      </c>
      <c r="U9" s="99" t="s">
        <v>287</v>
      </c>
      <c r="V9" s="99" t="s">
        <v>287</v>
      </c>
      <c r="W9" s="99" t="s">
        <v>287</v>
      </c>
      <c r="X9" s="99" t="s">
        <v>287</v>
      </c>
      <c r="Y9" s="101"/>
    </row>
    <row r="10" spans="1:25" s="97" customFormat="1">
      <c r="A10" s="127">
        <v>2</v>
      </c>
      <c r="B10" s="89" t="s">
        <v>277</v>
      </c>
      <c r="C10" s="180" t="s">
        <v>282</v>
      </c>
      <c r="D10" s="89" t="s">
        <v>277</v>
      </c>
      <c r="E10" s="102"/>
      <c r="F10" s="72" t="s">
        <v>285</v>
      </c>
      <c r="G10" s="90">
        <v>407</v>
      </c>
      <c r="H10" s="68" t="s">
        <v>287</v>
      </c>
      <c r="I10" s="98" t="s">
        <v>287</v>
      </c>
      <c r="J10" s="98" t="s">
        <v>287</v>
      </c>
      <c r="K10" s="98" t="s">
        <v>287</v>
      </c>
      <c r="L10" s="98" t="s">
        <v>287</v>
      </c>
      <c r="M10" s="98" t="s">
        <v>287</v>
      </c>
      <c r="N10" s="98" t="s">
        <v>287</v>
      </c>
      <c r="O10" s="98">
        <v>317</v>
      </c>
      <c r="P10" s="98">
        <v>265</v>
      </c>
      <c r="Q10" s="98">
        <v>317</v>
      </c>
      <c r="R10" s="98">
        <v>265</v>
      </c>
      <c r="S10" s="67">
        <v>25</v>
      </c>
      <c r="T10" s="99" t="s">
        <v>287</v>
      </c>
      <c r="U10" s="99" t="s">
        <v>287</v>
      </c>
      <c r="V10" s="99" t="s">
        <v>287</v>
      </c>
      <c r="W10" s="99" t="s">
        <v>287</v>
      </c>
      <c r="X10" s="99" t="s">
        <v>287</v>
      </c>
      <c r="Y10" s="101"/>
    </row>
    <row r="11" spans="1:25" s="97" customFormat="1">
      <c r="A11" s="127">
        <v>3</v>
      </c>
      <c r="B11" s="89" t="s">
        <v>277</v>
      </c>
      <c r="C11" s="179" t="s">
        <v>283</v>
      </c>
      <c r="D11" s="89" t="s">
        <v>277</v>
      </c>
      <c r="E11" s="73"/>
      <c r="F11" s="72" t="s">
        <v>285</v>
      </c>
      <c r="G11" s="91">
        <v>980</v>
      </c>
      <c r="H11" s="68" t="s">
        <v>287</v>
      </c>
      <c r="I11" s="98" t="s">
        <v>287</v>
      </c>
      <c r="J11" s="98" t="s">
        <v>287</v>
      </c>
      <c r="K11" s="98" t="s">
        <v>287</v>
      </c>
      <c r="L11" s="98" t="s">
        <v>287</v>
      </c>
      <c r="M11" s="98" t="s">
        <v>287</v>
      </c>
      <c r="N11" s="98" t="s">
        <v>287</v>
      </c>
      <c r="O11" s="98">
        <v>762</v>
      </c>
      <c r="P11" s="98">
        <v>634</v>
      </c>
      <c r="Q11" s="98">
        <v>762</v>
      </c>
      <c r="R11" s="98">
        <v>634</v>
      </c>
      <c r="S11" s="67">
        <v>61</v>
      </c>
      <c r="T11" s="99" t="s">
        <v>287</v>
      </c>
      <c r="U11" s="99" t="s">
        <v>287</v>
      </c>
      <c r="V11" s="99" t="s">
        <v>287</v>
      </c>
      <c r="W11" s="99" t="s">
        <v>287</v>
      </c>
      <c r="X11" s="99" t="s">
        <v>287</v>
      </c>
      <c r="Y11" s="103"/>
    </row>
    <row r="12" spans="1:25" s="97" customFormat="1">
      <c r="A12" s="127">
        <v>4</v>
      </c>
      <c r="B12" s="89" t="s">
        <v>277</v>
      </c>
      <c r="C12" s="179" t="s">
        <v>284</v>
      </c>
      <c r="D12" s="89" t="s">
        <v>277</v>
      </c>
      <c r="E12" s="104"/>
      <c r="F12" s="72" t="s">
        <v>285</v>
      </c>
      <c r="G12" s="91">
        <v>1061</v>
      </c>
      <c r="H12" s="68" t="s">
        <v>287</v>
      </c>
      <c r="I12" s="98" t="s">
        <v>287</v>
      </c>
      <c r="J12" s="98" t="s">
        <v>287</v>
      </c>
      <c r="K12" s="98" t="s">
        <v>287</v>
      </c>
      <c r="L12" s="98" t="s">
        <v>287</v>
      </c>
      <c r="M12" s="98" t="s">
        <v>287</v>
      </c>
      <c r="N12" s="98" t="s">
        <v>287</v>
      </c>
      <c r="O12" s="98">
        <v>825</v>
      </c>
      <c r="P12" s="98">
        <v>687</v>
      </c>
      <c r="Q12" s="98">
        <v>825</v>
      </c>
      <c r="R12" s="98">
        <v>687</v>
      </c>
      <c r="S12" s="67">
        <v>67</v>
      </c>
      <c r="T12" s="99" t="s">
        <v>287</v>
      </c>
      <c r="U12" s="99" t="s">
        <v>287</v>
      </c>
      <c r="V12" s="99" t="s">
        <v>287</v>
      </c>
      <c r="W12" s="99" t="s">
        <v>287</v>
      </c>
      <c r="X12" s="99" t="s">
        <v>287</v>
      </c>
      <c r="Y12" s="101"/>
    </row>
    <row r="13" spans="1:25" s="97" customFormat="1">
      <c r="A13" s="127"/>
      <c r="B13" s="89"/>
      <c r="C13" s="81"/>
      <c r="D13" s="81"/>
      <c r="E13" s="81"/>
      <c r="F13" s="81"/>
      <c r="G13" s="67"/>
      <c r="H13" s="67"/>
      <c r="I13" s="98"/>
      <c r="J13" s="98"/>
      <c r="K13" s="98"/>
      <c r="L13" s="98"/>
      <c r="M13" s="98"/>
      <c r="N13" s="98"/>
      <c r="O13" s="98"/>
      <c r="P13" s="98"/>
      <c r="Q13" s="98"/>
      <c r="R13" s="99"/>
      <c r="S13" s="99"/>
      <c r="T13" s="99"/>
      <c r="U13" s="99"/>
      <c r="V13" s="99"/>
      <c r="W13" s="99"/>
      <c r="X13" s="99"/>
      <c r="Y13" s="103"/>
    </row>
    <row r="14" spans="1:25" s="97" customFormat="1">
      <c r="A14" s="127"/>
      <c r="B14" s="89"/>
      <c r="C14" s="105"/>
      <c r="D14" s="105"/>
      <c r="E14" s="105"/>
      <c r="F14" s="105"/>
      <c r="G14" s="67"/>
      <c r="H14" s="67"/>
      <c r="I14" s="67"/>
      <c r="J14" s="67"/>
      <c r="K14" s="98"/>
      <c r="L14" s="98"/>
      <c r="M14" s="98"/>
      <c r="N14" s="98"/>
      <c r="O14" s="98"/>
      <c r="P14" s="98"/>
      <c r="Q14" s="98"/>
      <c r="R14" s="99"/>
      <c r="S14" s="99"/>
      <c r="T14" s="99"/>
      <c r="U14" s="99"/>
      <c r="V14" s="99"/>
      <c r="W14" s="99"/>
      <c r="X14" s="99"/>
      <c r="Y14" s="103"/>
    </row>
    <row r="16" spans="1:25" ht="12.75">
      <c r="B16" s="181" t="s">
        <v>288</v>
      </c>
    </row>
    <row r="26" spans="22:25">
      <c r="V26" s="295"/>
      <c r="W26" s="295"/>
      <c r="X26" s="295"/>
      <c r="Y26" s="295"/>
    </row>
    <row r="27" spans="22:25">
      <c r="V27" s="295"/>
      <c r="W27" s="295"/>
      <c r="X27" s="295"/>
      <c r="Y27" s="295"/>
    </row>
    <row r="28" spans="22:25">
      <c r="V28" s="296"/>
      <c r="W28" s="296"/>
      <c r="X28" s="296"/>
      <c r="Y28" s="296"/>
    </row>
    <row r="29" spans="22:25">
      <c r="V29" s="291"/>
      <c r="W29" s="129"/>
      <c r="X29" s="291"/>
      <c r="Y29" s="129"/>
    </row>
    <row r="30" spans="22:25">
      <c r="V30" s="291"/>
      <c r="W30" s="129"/>
      <c r="X30" s="291"/>
      <c r="Y30" s="129"/>
    </row>
    <row r="31" spans="22:25">
      <c r="V31" s="291"/>
      <c r="W31" s="291"/>
      <c r="X31" s="291"/>
      <c r="Y31" s="129"/>
    </row>
    <row r="32" spans="22:25">
      <c r="V32" s="129"/>
      <c r="W32" s="129"/>
      <c r="X32" s="107"/>
      <c r="Y32" s="92"/>
    </row>
    <row r="33" spans="22:25">
      <c r="V33" s="129"/>
      <c r="W33" s="129"/>
      <c r="X33" s="108"/>
      <c r="Y33" s="92"/>
    </row>
    <row r="34" spans="22:25">
      <c r="V34" s="129"/>
      <c r="W34" s="129"/>
      <c r="X34" s="109"/>
      <c r="Y34" s="93"/>
    </row>
    <row r="35" spans="22:25">
      <c r="V35" s="129"/>
      <c r="W35" s="129"/>
      <c r="X35" s="110"/>
      <c r="Y35" s="94"/>
    </row>
    <row r="36" spans="22:25">
      <c r="V36" s="129"/>
      <c r="W36" s="129"/>
      <c r="X36" s="111"/>
      <c r="Y36" s="95"/>
    </row>
    <row r="37" spans="22:25">
      <c r="V37" s="129"/>
      <c r="W37" s="129"/>
      <c r="X37" s="112"/>
      <c r="Y37" s="96"/>
    </row>
    <row r="38" spans="22:25">
      <c r="V38" s="129"/>
      <c r="W38" s="129"/>
      <c r="X38" s="113"/>
      <c r="Y38" s="96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15" t="s">
        <v>256</v>
      </c>
      <c r="B1" s="316"/>
      <c r="C1" s="316"/>
      <c r="D1" s="316"/>
      <c r="E1" s="316"/>
      <c r="F1" s="316"/>
      <c r="G1" s="316"/>
      <c r="H1" s="316"/>
      <c r="I1" s="316"/>
      <c r="J1" s="317"/>
    </row>
    <row r="2" spans="1:12">
      <c r="A2" s="318" t="s">
        <v>47</v>
      </c>
      <c r="B2" s="318"/>
      <c r="C2" s="318"/>
      <c r="D2" s="318"/>
      <c r="E2" s="318"/>
      <c r="F2" s="319" t="s">
        <v>74</v>
      </c>
      <c r="G2" s="319"/>
      <c r="H2" s="319"/>
      <c r="I2" s="319"/>
      <c r="J2" s="319"/>
      <c r="K2" s="6"/>
      <c r="L2" s="6"/>
    </row>
    <row r="3" spans="1:12">
      <c r="A3" s="320" t="s">
        <v>255</v>
      </c>
      <c r="B3" s="320"/>
      <c r="C3" s="320"/>
      <c r="D3" s="320"/>
      <c r="E3" s="320"/>
      <c r="F3" s="320"/>
      <c r="G3" s="320"/>
      <c r="H3" s="320"/>
      <c r="I3" s="320"/>
      <c r="J3" s="320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252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2"/>
  <sheetViews>
    <sheetView topLeftCell="A73" workbookViewId="0">
      <selection activeCell="F68" sqref="F68"/>
    </sheetView>
  </sheetViews>
  <sheetFormatPr defaultRowHeight="15"/>
  <cols>
    <col min="1" max="1" width="14.85546875" style="2" customWidth="1"/>
    <col min="2" max="2" width="21.42578125" style="2" customWidth="1"/>
    <col min="3" max="3" width="18.85546875" style="2" customWidth="1"/>
    <col min="4" max="4" width="22.5703125" style="2" customWidth="1"/>
    <col min="5" max="5" width="14.28515625" style="2" customWidth="1"/>
    <col min="6" max="6" width="15.140625" style="2" customWidth="1"/>
    <col min="7" max="7" width="14" style="2" customWidth="1"/>
    <col min="8" max="8" width="21.7109375" style="2" customWidth="1"/>
    <col min="9" max="9" width="16.85546875" style="2" customWidth="1"/>
    <col min="10" max="10" width="32.85546875" style="2" bestFit="1" customWidth="1"/>
    <col min="11" max="11" width="14.140625" style="2" customWidth="1"/>
    <col min="12" max="12" width="13.5703125" style="2" customWidth="1"/>
    <col min="13" max="13" width="13.7109375" style="2" customWidth="1"/>
    <col min="14" max="14" width="12.5703125" style="2" customWidth="1"/>
    <col min="15" max="15" width="11.42578125" style="2" customWidth="1"/>
    <col min="16" max="16384" width="9.140625" style="2"/>
  </cols>
  <sheetData>
    <row r="1" spans="1:9">
      <c r="A1" s="325" t="s">
        <v>158</v>
      </c>
      <c r="B1" s="326"/>
      <c r="C1" s="326"/>
      <c r="D1" s="326"/>
      <c r="E1" s="326"/>
      <c r="F1" s="326"/>
      <c r="G1" s="326"/>
      <c r="H1" s="326"/>
      <c r="I1" s="327"/>
    </row>
    <row r="2" spans="1:9">
      <c r="A2" s="328" t="s">
        <v>290</v>
      </c>
      <c r="B2" s="328"/>
      <c r="C2" s="328"/>
      <c r="D2" s="328"/>
      <c r="E2" s="328"/>
      <c r="F2" s="328"/>
      <c r="G2" s="328"/>
      <c r="H2" s="328"/>
      <c r="I2" s="328"/>
    </row>
    <row r="3" spans="1:9">
      <c r="A3" s="320" t="s">
        <v>303</v>
      </c>
      <c r="B3" s="320"/>
      <c r="C3" s="320"/>
      <c r="D3" s="320"/>
      <c r="E3" s="320"/>
      <c r="F3" s="320"/>
      <c r="G3" s="320"/>
      <c r="H3" s="320"/>
      <c r="I3" s="320"/>
    </row>
    <row r="4" spans="1:9" ht="75">
      <c r="A4" s="19" t="s">
        <v>23</v>
      </c>
      <c r="B4" s="31" t="s">
        <v>76</v>
      </c>
      <c r="C4" s="19" t="s">
        <v>77</v>
      </c>
      <c r="D4" s="19" t="s">
        <v>24</v>
      </c>
      <c r="E4" s="19" t="s">
        <v>25</v>
      </c>
      <c r="F4" s="19" t="s">
        <v>16</v>
      </c>
      <c r="G4" s="19" t="s">
        <v>78</v>
      </c>
      <c r="H4" s="19" t="s">
        <v>79</v>
      </c>
      <c r="I4" s="19" t="s">
        <v>153</v>
      </c>
    </row>
    <row r="5" spans="1:9">
      <c r="A5" s="20">
        <v>1</v>
      </c>
      <c r="B5" s="20">
        <v>2</v>
      </c>
      <c r="C5" s="20">
        <v>3</v>
      </c>
      <c r="D5" s="20" t="s">
        <v>26</v>
      </c>
      <c r="E5" s="20">
        <v>5</v>
      </c>
      <c r="F5" s="20">
        <v>6</v>
      </c>
      <c r="G5" s="20">
        <v>7</v>
      </c>
      <c r="H5" s="20">
        <v>8</v>
      </c>
      <c r="I5" s="32">
        <v>9</v>
      </c>
    </row>
    <row r="6" spans="1:9">
      <c r="A6" s="1" t="s">
        <v>216</v>
      </c>
      <c r="B6" s="1"/>
      <c r="C6" s="1"/>
      <c r="D6" s="1"/>
      <c r="E6" s="1"/>
      <c r="F6" s="1"/>
      <c r="G6" s="1"/>
      <c r="H6" s="1"/>
      <c r="I6" s="1"/>
    </row>
    <row r="7" spans="1:9">
      <c r="A7" s="1" t="s">
        <v>224</v>
      </c>
      <c r="B7" s="1"/>
      <c r="C7" s="1"/>
      <c r="D7" s="1"/>
      <c r="E7" s="1"/>
      <c r="F7" s="1"/>
      <c r="G7" s="1"/>
      <c r="H7" s="1"/>
      <c r="I7" s="1"/>
    </row>
    <row r="8" spans="1:9">
      <c r="A8" s="1" t="s">
        <v>217</v>
      </c>
      <c r="B8" s="1"/>
      <c r="C8" s="1"/>
      <c r="D8" s="1"/>
      <c r="E8" s="1"/>
      <c r="F8" s="1"/>
      <c r="G8" s="1"/>
      <c r="H8" s="1"/>
      <c r="I8" s="1"/>
    </row>
    <row r="9" spans="1:9">
      <c r="A9" s="1" t="s">
        <v>218</v>
      </c>
      <c r="B9" s="1"/>
      <c r="C9" s="1"/>
      <c r="D9" s="1"/>
      <c r="E9" s="1"/>
      <c r="F9" s="1"/>
      <c r="G9" s="1"/>
      <c r="H9" s="1"/>
      <c r="I9" s="1"/>
    </row>
    <row r="10" spans="1:9">
      <c r="A10" s="1" t="s">
        <v>219</v>
      </c>
      <c r="B10" s="1">
        <v>3</v>
      </c>
      <c r="C10" s="1">
        <v>44</v>
      </c>
      <c r="D10" s="1">
        <f>C10+B10</f>
        <v>47</v>
      </c>
      <c r="E10" s="1">
        <v>24</v>
      </c>
      <c r="F10" s="1">
        <v>23</v>
      </c>
      <c r="G10" s="1">
        <v>0</v>
      </c>
      <c r="H10" s="1"/>
      <c r="I10" s="1"/>
    </row>
    <row r="11" spans="1:9">
      <c r="A11" s="1" t="s">
        <v>220</v>
      </c>
      <c r="B11" s="1">
        <v>7</v>
      </c>
      <c r="C11" s="1">
        <v>56</v>
      </c>
      <c r="D11" s="1">
        <f>B11+C11</f>
        <v>63</v>
      </c>
      <c r="E11" s="1">
        <v>24</v>
      </c>
      <c r="F11" s="1">
        <v>28</v>
      </c>
      <c r="G11" s="1">
        <v>11</v>
      </c>
      <c r="H11" s="1"/>
      <c r="I11" s="1"/>
    </row>
    <row r="12" spans="1:9">
      <c r="A12" s="1" t="s">
        <v>221</v>
      </c>
      <c r="B12" s="1"/>
      <c r="C12" s="1"/>
      <c r="D12" s="1"/>
      <c r="E12" s="1"/>
      <c r="F12" s="1"/>
      <c r="G12" s="1"/>
      <c r="H12" s="1"/>
      <c r="I12" s="1"/>
    </row>
    <row r="13" spans="1:9">
      <c r="A13" s="1" t="s">
        <v>222</v>
      </c>
      <c r="B13" s="1"/>
      <c r="C13" s="1"/>
      <c r="D13" s="1"/>
      <c r="E13" s="1"/>
      <c r="F13" s="1"/>
      <c r="G13" s="1"/>
      <c r="H13" s="1"/>
      <c r="I13" s="1"/>
    </row>
    <row r="14" spans="1:9">
      <c r="A14" s="1" t="s">
        <v>223</v>
      </c>
      <c r="B14" s="1"/>
      <c r="C14" s="1"/>
      <c r="D14" s="1"/>
      <c r="E14" s="1"/>
      <c r="F14" s="1"/>
      <c r="G14" s="1"/>
      <c r="H14" s="1"/>
      <c r="I14" s="1"/>
    </row>
    <row r="15" spans="1:9">
      <c r="A15" s="1" t="s">
        <v>225</v>
      </c>
      <c r="B15" s="1"/>
      <c r="C15" s="1"/>
      <c r="D15" s="1"/>
      <c r="E15" s="1"/>
      <c r="F15" s="1"/>
      <c r="G15" s="1"/>
      <c r="H15" s="1"/>
      <c r="I15" s="1"/>
    </row>
    <row r="16" spans="1:9">
      <c r="A16" s="1" t="s">
        <v>226</v>
      </c>
      <c r="B16" s="1"/>
      <c r="C16" s="1"/>
      <c r="D16" s="1"/>
      <c r="E16" s="1"/>
      <c r="F16" s="1"/>
      <c r="G16" s="1"/>
      <c r="H16" s="1"/>
      <c r="I16" s="1"/>
    </row>
    <row r="17" spans="1:9">
      <c r="A17" s="1" t="s">
        <v>227</v>
      </c>
      <c r="B17" s="1"/>
      <c r="C17" s="1"/>
      <c r="D17" s="1"/>
      <c r="E17" s="1"/>
      <c r="F17" s="1"/>
      <c r="G17" s="1"/>
      <c r="H17" s="1"/>
      <c r="I17" s="1"/>
    </row>
    <row r="18" spans="1:9">
      <c r="A18" s="3" t="s">
        <v>3</v>
      </c>
      <c r="B18" s="3"/>
      <c r="C18" s="3"/>
      <c r="D18" s="3"/>
      <c r="E18" s="3"/>
      <c r="F18" s="3"/>
      <c r="G18" s="3"/>
      <c r="H18" s="3"/>
      <c r="I18" s="3"/>
    </row>
    <row r="20" spans="1:9">
      <c r="A20" s="325" t="s">
        <v>201</v>
      </c>
      <c r="B20" s="326"/>
      <c r="C20" s="326"/>
      <c r="D20" s="326"/>
      <c r="E20" s="326"/>
      <c r="F20" s="326"/>
      <c r="G20" s="326"/>
      <c r="H20" s="326"/>
      <c r="I20" s="327"/>
    </row>
    <row r="21" spans="1:9">
      <c r="A21" s="320" t="s">
        <v>303</v>
      </c>
      <c r="B21" s="320"/>
      <c r="C21" s="320"/>
      <c r="D21" s="320"/>
      <c r="E21" s="320"/>
      <c r="F21" s="320"/>
      <c r="G21" s="320"/>
      <c r="H21" s="320"/>
      <c r="I21" s="320"/>
    </row>
    <row r="22" spans="1:9" ht="46.5" customHeight="1">
      <c r="A22" s="22" t="s">
        <v>13</v>
      </c>
      <c r="B22" s="33" t="s">
        <v>80</v>
      </c>
      <c r="C22" s="23" t="s">
        <v>81</v>
      </c>
    </row>
    <row r="23" spans="1:9" ht="45">
      <c r="A23" s="219">
        <v>1</v>
      </c>
      <c r="B23" s="5" t="s">
        <v>291</v>
      </c>
      <c r="C23" s="5">
        <v>40</v>
      </c>
    </row>
    <row r="24" spans="1:9">
      <c r="A24" s="219">
        <v>2</v>
      </c>
      <c r="B24" s="5" t="s">
        <v>304</v>
      </c>
      <c r="C24" s="5">
        <v>4</v>
      </c>
    </row>
    <row r="25" spans="1:9" ht="30">
      <c r="A25" s="219">
        <v>3</v>
      </c>
      <c r="B25" s="5" t="s">
        <v>305</v>
      </c>
      <c r="C25" s="5">
        <v>6</v>
      </c>
    </row>
    <row r="26" spans="1:9" ht="30">
      <c r="A26" s="219">
        <v>4</v>
      </c>
      <c r="B26" s="5" t="s">
        <v>306</v>
      </c>
      <c r="C26" s="5">
        <v>6</v>
      </c>
    </row>
    <row r="27" spans="1:9">
      <c r="A27" s="47"/>
      <c r="B27" s="48"/>
      <c r="C27" s="48"/>
    </row>
    <row r="28" spans="1:9">
      <c r="A28" s="321" t="s">
        <v>82</v>
      </c>
      <c r="B28" s="322"/>
      <c r="C28" s="322"/>
      <c r="D28" s="322"/>
      <c r="E28" s="322"/>
      <c r="F28" s="322"/>
      <c r="G28" s="322"/>
      <c r="H28" s="322"/>
      <c r="I28" s="323"/>
    </row>
    <row r="29" spans="1:9" ht="75" customHeight="1">
      <c r="A29" s="4" t="s">
        <v>13</v>
      </c>
      <c r="B29" s="5" t="s">
        <v>83</v>
      </c>
      <c r="C29" s="5" t="s">
        <v>81</v>
      </c>
      <c r="D29" s="19" t="s">
        <v>154</v>
      </c>
    </row>
    <row r="30" spans="1:9">
      <c r="A30" s="194">
        <v>1</v>
      </c>
      <c r="B30" s="5" t="s">
        <v>292</v>
      </c>
      <c r="C30" s="5">
        <v>3</v>
      </c>
      <c r="D30" s="1"/>
    </row>
    <row r="31" spans="1:9">
      <c r="A31" s="4"/>
      <c r="B31" s="5"/>
      <c r="C31" s="5"/>
      <c r="D31" s="1"/>
    </row>
    <row r="32" spans="1:9">
      <c r="A32" s="4"/>
      <c r="B32" s="5"/>
      <c r="C32" s="5"/>
      <c r="D32" s="1"/>
    </row>
    <row r="33" spans="1:11">
      <c r="A33" s="49"/>
      <c r="B33" s="50"/>
      <c r="C33" s="50"/>
      <c r="D33" s="24"/>
    </row>
    <row r="34" spans="1:11">
      <c r="A34" s="325" t="s">
        <v>202</v>
      </c>
      <c r="B34" s="326"/>
      <c r="C34" s="326"/>
      <c r="D34" s="326"/>
      <c r="E34" s="326"/>
      <c r="F34" s="326"/>
      <c r="G34" s="326"/>
      <c r="H34" s="326"/>
      <c r="I34" s="326"/>
      <c r="J34" s="326"/>
      <c r="K34" s="327"/>
    </row>
    <row r="35" spans="1:11">
      <c r="A35" s="320" t="s">
        <v>303</v>
      </c>
      <c r="B35" s="320"/>
      <c r="C35" s="320"/>
      <c r="D35" s="320"/>
      <c r="E35" s="320"/>
      <c r="F35" s="320"/>
      <c r="G35" s="320"/>
      <c r="H35" s="320"/>
      <c r="I35" s="320"/>
      <c r="J35" s="320"/>
      <c r="K35" s="320"/>
    </row>
    <row r="36" spans="1:11">
      <c r="A36" s="324" t="s">
        <v>48</v>
      </c>
      <c r="B36" s="329" t="s">
        <v>23</v>
      </c>
      <c r="C36" s="324" t="s">
        <v>13</v>
      </c>
      <c r="D36" s="329" t="s">
        <v>28</v>
      </c>
      <c r="E36" s="324" t="s">
        <v>29</v>
      </c>
      <c r="F36" s="324" t="s">
        <v>30</v>
      </c>
      <c r="G36" s="329" t="s">
        <v>31</v>
      </c>
      <c r="H36" s="329" t="s">
        <v>32</v>
      </c>
      <c r="I36" s="324" t="s">
        <v>84</v>
      </c>
      <c r="J36" s="324"/>
      <c r="K36" s="324"/>
    </row>
    <row r="37" spans="1:11" ht="48.75" customHeight="1">
      <c r="A37" s="324"/>
      <c r="B37" s="329"/>
      <c r="C37" s="324"/>
      <c r="D37" s="329"/>
      <c r="E37" s="324"/>
      <c r="F37" s="324"/>
      <c r="G37" s="329"/>
      <c r="H37" s="329"/>
      <c r="I37" s="5" t="s">
        <v>155</v>
      </c>
      <c r="J37" s="4" t="s">
        <v>85</v>
      </c>
      <c r="K37" s="5" t="s">
        <v>156</v>
      </c>
    </row>
    <row r="38" spans="1:11" ht="45">
      <c r="A38" s="219">
        <v>2021</v>
      </c>
      <c r="B38" s="29" t="s">
        <v>307</v>
      </c>
      <c r="C38" s="219">
        <v>1</v>
      </c>
      <c r="D38" s="29" t="s">
        <v>308</v>
      </c>
      <c r="E38" s="219">
        <v>68</v>
      </c>
      <c r="F38" s="219" t="s">
        <v>105</v>
      </c>
      <c r="G38" s="215"/>
      <c r="H38" s="215"/>
      <c r="I38" s="216" t="s">
        <v>339</v>
      </c>
      <c r="J38" s="217" t="s">
        <v>85</v>
      </c>
      <c r="K38" s="5"/>
    </row>
    <row r="39" spans="1:11" ht="45">
      <c r="A39" s="219">
        <v>2021</v>
      </c>
      <c r="B39" s="29" t="s">
        <v>307</v>
      </c>
      <c r="C39" s="219">
        <v>2</v>
      </c>
      <c r="D39" s="29" t="s">
        <v>309</v>
      </c>
      <c r="E39" s="219">
        <v>50</v>
      </c>
      <c r="F39" s="219" t="s">
        <v>123</v>
      </c>
      <c r="G39" s="215"/>
      <c r="H39" s="215"/>
      <c r="I39" s="216" t="s">
        <v>339</v>
      </c>
      <c r="J39" s="217" t="s">
        <v>340</v>
      </c>
      <c r="K39" s="5"/>
    </row>
    <row r="40" spans="1:11" ht="45">
      <c r="A40" s="219">
        <v>2021</v>
      </c>
      <c r="B40" s="29" t="s">
        <v>307</v>
      </c>
      <c r="C40" s="220">
        <v>3</v>
      </c>
      <c r="D40" s="29" t="s">
        <v>310</v>
      </c>
      <c r="E40" s="219">
        <v>81</v>
      </c>
      <c r="F40" s="219" t="s">
        <v>123</v>
      </c>
      <c r="G40" s="215"/>
      <c r="H40" s="215"/>
      <c r="I40" s="216" t="s">
        <v>339</v>
      </c>
      <c r="J40" s="217" t="s">
        <v>85</v>
      </c>
      <c r="K40" s="5"/>
    </row>
    <row r="41" spans="1:11">
      <c r="A41" s="219">
        <v>2021</v>
      </c>
      <c r="B41" s="29" t="s">
        <v>307</v>
      </c>
      <c r="C41" s="220">
        <v>4</v>
      </c>
      <c r="D41" s="29" t="s">
        <v>311</v>
      </c>
      <c r="E41" s="219">
        <v>62</v>
      </c>
      <c r="F41" s="219" t="s">
        <v>105</v>
      </c>
      <c r="G41" s="215"/>
      <c r="H41" s="215"/>
      <c r="I41" s="216" t="s">
        <v>85</v>
      </c>
      <c r="J41" s="217" t="s">
        <v>85</v>
      </c>
      <c r="K41" s="5"/>
    </row>
    <row r="42" spans="1:11" ht="30">
      <c r="A42" s="219">
        <v>2021</v>
      </c>
      <c r="B42" s="29" t="s">
        <v>307</v>
      </c>
      <c r="C42" s="220">
        <v>5</v>
      </c>
      <c r="D42" s="29" t="s">
        <v>312</v>
      </c>
      <c r="E42" s="219">
        <v>71</v>
      </c>
      <c r="F42" s="219" t="s">
        <v>123</v>
      </c>
      <c r="G42" s="215"/>
      <c r="H42" s="215"/>
      <c r="I42" s="216" t="s">
        <v>341</v>
      </c>
      <c r="J42" s="217" t="s">
        <v>85</v>
      </c>
      <c r="K42" s="5"/>
    </row>
    <row r="43" spans="1:11" ht="30">
      <c r="A43" s="219">
        <v>2021</v>
      </c>
      <c r="B43" s="29" t="s">
        <v>307</v>
      </c>
      <c r="C43" s="220">
        <v>6</v>
      </c>
      <c r="D43" s="29" t="s">
        <v>313</v>
      </c>
      <c r="E43" s="219">
        <v>67</v>
      </c>
      <c r="F43" s="219" t="s">
        <v>105</v>
      </c>
      <c r="G43" s="215"/>
      <c r="H43" s="215"/>
      <c r="I43" s="216" t="s">
        <v>341</v>
      </c>
      <c r="J43" s="217" t="s">
        <v>85</v>
      </c>
      <c r="K43" s="5"/>
    </row>
    <row r="44" spans="1:11" ht="45">
      <c r="A44" s="219">
        <v>2021</v>
      </c>
      <c r="B44" s="29" t="s">
        <v>307</v>
      </c>
      <c r="C44" s="220">
        <v>7</v>
      </c>
      <c r="D44" s="29" t="s">
        <v>314</v>
      </c>
      <c r="E44" s="219"/>
      <c r="F44" s="219"/>
      <c r="G44" s="215"/>
      <c r="H44" s="215"/>
      <c r="I44" s="216" t="s">
        <v>342</v>
      </c>
      <c r="J44" s="217" t="s">
        <v>340</v>
      </c>
      <c r="K44" s="5"/>
    </row>
    <row r="45" spans="1:11" ht="45">
      <c r="A45" s="219">
        <v>2021</v>
      </c>
      <c r="B45" s="29" t="s">
        <v>307</v>
      </c>
      <c r="C45" s="220">
        <v>8</v>
      </c>
      <c r="D45" s="29" t="s">
        <v>315</v>
      </c>
      <c r="E45" s="219">
        <v>70</v>
      </c>
      <c r="F45" s="219" t="s">
        <v>123</v>
      </c>
      <c r="G45" s="215"/>
      <c r="H45" s="215"/>
      <c r="I45" s="216" t="s">
        <v>339</v>
      </c>
      <c r="J45" s="217" t="s">
        <v>85</v>
      </c>
      <c r="K45" s="5"/>
    </row>
    <row r="46" spans="1:11" ht="45">
      <c r="A46" s="219">
        <v>2021</v>
      </c>
      <c r="B46" s="29" t="s">
        <v>307</v>
      </c>
      <c r="C46" s="220">
        <v>9</v>
      </c>
      <c r="D46" s="29" t="s">
        <v>316</v>
      </c>
      <c r="E46" s="219">
        <v>68</v>
      </c>
      <c r="F46" s="219" t="s">
        <v>105</v>
      </c>
      <c r="G46" s="215"/>
      <c r="H46" s="215"/>
      <c r="I46" s="216" t="s">
        <v>339</v>
      </c>
      <c r="J46" s="217" t="s">
        <v>340</v>
      </c>
      <c r="K46" s="5"/>
    </row>
    <row r="47" spans="1:11">
      <c r="A47" s="219">
        <v>2021</v>
      </c>
      <c r="B47" s="29" t="s">
        <v>307</v>
      </c>
      <c r="C47" s="220">
        <v>10</v>
      </c>
      <c r="D47" s="29" t="s">
        <v>317</v>
      </c>
      <c r="E47" s="219">
        <v>50</v>
      </c>
      <c r="F47" s="219" t="s">
        <v>123</v>
      </c>
      <c r="G47" s="215"/>
      <c r="H47" s="215"/>
      <c r="I47" s="216" t="s">
        <v>292</v>
      </c>
      <c r="J47" s="217" t="s">
        <v>340</v>
      </c>
      <c r="K47" s="5"/>
    </row>
    <row r="48" spans="1:11" ht="45">
      <c r="A48" s="219">
        <v>2021</v>
      </c>
      <c r="B48" s="29" t="s">
        <v>307</v>
      </c>
      <c r="C48" s="220">
        <v>11</v>
      </c>
      <c r="D48" s="29" t="s">
        <v>318</v>
      </c>
      <c r="E48" s="219">
        <v>68</v>
      </c>
      <c r="F48" s="219" t="s">
        <v>123</v>
      </c>
      <c r="G48" s="215"/>
      <c r="H48" s="215"/>
      <c r="I48" s="216" t="s">
        <v>342</v>
      </c>
      <c r="J48" s="217" t="s">
        <v>85</v>
      </c>
      <c r="K48" s="5"/>
    </row>
    <row r="49" spans="1:11" ht="45">
      <c r="A49" s="219">
        <v>2021</v>
      </c>
      <c r="B49" s="29" t="s">
        <v>307</v>
      </c>
      <c r="C49" s="220">
        <v>12</v>
      </c>
      <c r="D49" s="29" t="s">
        <v>319</v>
      </c>
      <c r="E49" s="219">
        <v>74</v>
      </c>
      <c r="F49" s="219" t="s">
        <v>123</v>
      </c>
      <c r="G49" s="215"/>
      <c r="H49" s="215"/>
      <c r="I49" s="216" t="s">
        <v>339</v>
      </c>
      <c r="J49" s="217" t="s">
        <v>85</v>
      </c>
      <c r="K49" s="5"/>
    </row>
    <row r="50" spans="1:11" ht="45">
      <c r="A50" s="219">
        <v>2021</v>
      </c>
      <c r="B50" s="29" t="s">
        <v>307</v>
      </c>
      <c r="C50" s="220">
        <v>13</v>
      </c>
      <c r="D50" s="29" t="s">
        <v>320</v>
      </c>
      <c r="E50" s="219">
        <v>64</v>
      </c>
      <c r="F50" s="219" t="s">
        <v>105</v>
      </c>
      <c r="G50" s="215"/>
      <c r="H50" s="215"/>
      <c r="I50" s="216" t="s">
        <v>339</v>
      </c>
      <c r="J50" s="217" t="s">
        <v>85</v>
      </c>
      <c r="K50" s="5"/>
    </row>
    <row r="51" spans="1:11" ht="45">
      <c r="A51" s="219">
        <v>2021</v>
      </c>
      <c r="B51" s="29" t="s">
        <v>307</v>
      </c>
      <c r="C51" s="220">
        <v>14</v>
      </c>
      <c r="D51" s="29" t="s">
        <v>321</v>
      </c>
      <c r="E51" s="219">
        <v>78</v>
      </c>
      <c r="F51" s="219" t="s">
        <v>105</v>
      </c>
      <c r="G51" s="215"/>
      <c r="H51" s="215"/>
      <c r="I51" s="216" t="s">
        <v>339</v>
      </c>
      <c r="J51" s="217" t="s">
        <v>340</v>
      </c>
      <c r="K51" s="5"/>
    </row>
    <row r="52" spans="1:11" ht="30">
      <c r="A52" s="219">
        <v>2021</v>
      </c>
      <c r="B52" s="29" t="s">
        <v>307</v>
      </c>
      <c r="C52" s="220">
        <v>15</v>
      </c>
      <c r="D52" s="29" t="s">
        <v>322</v>
      </c>
      <c r="E52" s="219">
        <v>78</v>
      </c>
      <c r="F52" s="219" t="s">
        <v>123</v>
      </c>
      <c r="G52" s="215"/>
      <c r="H52" s="215"/>
      <c r="I52" s="216" t="s">
        <v>343</v>
      </c>
      <c r="J52" s="217" t="s">
        <v>85</v>
      </c>
      <c r="K52" s="5"/>
    </row>
    <row r="53" spans="1:11" ht="30">
      <c r="A53" s="219">
        <v>2021</v>
      </c>
      <c r="B53" s="29" t="s">
        <v>307</v>
      </c>
      <c r="C53" s="220">
        <v>16</v>
      </c>
      <c r="D53" s="29" t="s">
        <v>323</v>
      </c>
      <c r="E53" s="219">
        <v>50</v>
      </c>
      <c r="F53" s="219" t="s">
        <v>123</v>
      </c>
      <c r="G53" s="215"/>
      <c r="H53" s="215"/>
      <c r="I53" s="216" t="s">
        <v>343</v>
      </c>
      <c r="J53" s="217" t="s">
        <v>85</v>
      </c>
      <c r="K53" s="5"/>
    </row>
    <row r="54" spans="1:11" ht="45">
      <c r="A54" s="219">
        <v>2021</v>
      </c>
      <c r="B54" s="29" t="s">
        <v>307</v>
      </c>
      <c r="C54" s="220">
        <v>17</v>
      </c>
      <c r="D54" s="29" t="s">
        <v>324</v>
      </c>
      <c r="E54" s="219">
        <v>84</v>
      </c>
      <c r="F54" s="219" t="s">
        <v>123</v>
      </c>
      <c r="G54" s="215"/>
      <c r="H54" s="215"/>
      <c r="I54" s="216" t="s">
        <v>339</v>
      </c>
      <c r="J54" s="4"/>
      <c r="K54" s="5"/>
    </row>
    <row r="55" spans="1:11" ht="45">
      <c r="A55" s="219">
        <v>2021</v>
      </c>
      <c r="B55" s="29" t="s">
        <v>307</v>
      </c>
      <c r="C55" s="220">
        <v>18</v>
      </c>
      <c r="D55" s="29" t="s">
        <v>325</v>
      </c>
      <c r="E55" s="219">
        <v>86</v>
      </c>
      <c r="F55" s="219" t="s">
        <v>105</v>
      </c>
      <c r="G55" s="215"/>
      <c r="H55" s="215"/>
      <c r="I55" s="216" t="s">
        <v>339</v>
      </c>
      <c r="J55" s="217" t="s">
        <v>340</v>
      </c>
      <c r="K55" s="5"/>
    </row>
    <row r="56" spans="1:11" ht="45">
      <c r="A56" s="219">
        <v>2021</v>
      </c>
      <c r="B56" s="29" t="s">
        <v>307</v>
      </c>
      <c r="C56" s="220">
        <v>19</v>
      </c>
      <c r="D56" s="29" t="s">
        <v>326</v>
      </c>
      <c r="E56" s="219">
        <v>86</v>
      </c>
      <c r="F56" s="219" t="s">
        <v>123</v>
      </c>
      <c r="G56" s="215"/>
      <c r="H56" s="215"/>
      <c r="I56" s="216" t="s">
        <v>339</v>
      </c>
      <c r="J56" s="217" t="s">
        <v>85</v>
      </c>
      <c r="K56" s="5"/>
    </row>
    <row r="57" spans="1:11" ht="45">
      <c r="A57" s="219">
        <v>2021</v>
      </c>
      <c r="B57" s="29" t="s">
        <v>307</v>
      </c>
      <c r="C57" s="220">
        <v>20</v>
      </c>
      <c r="D57" s="215" t="s">
        <v>327</v>
      </c>
      <c r="E57" s="219">
        <v>95</v>
      </c>
      <c r="F57" s="219" t="s">
        <v>123</v>
      </c>
      <c r="G57" s="215"/>
      <c r="H57" s="215"/>
      <c r="I57" s="216" t="s">
        <v>339</v>
      </c>
      <c r="J57" s="217" t="s">
        <v>85</v>
      </c>
      <c r="K57" s="5"/>
    </row>
    <row r="58" spans="1:11" ht="45">
      <c r="A58" s="219">
        <v>2021</v>
      </c>
      <c r="B58" s="29" t="s">
        <v>307</v>
      </c>
      <c r="C58" s="220">
        <v>21</v>
      </c>
      <c r="D58" s="215" t="s">
        <v>328</v>
      </c>
      <c r="E58" s="219">
        <v>87</v>
      </c>
      <c r="F58" s="219" t="s">
        <v>123</v>
      </c>
      <c r="G58" s="215"/>
      <c r="H58" s="215"/>
      <c r="I58" s="216" t="s">
        <v>339</v>
      </c>
      <c r="J58" s="217" t="s">
        <v>85</v>
      </c>
      <c r="K58" s="5"/>
    </row>
    <row r="59" spans="1:11">
      <c r="A59" s="219">
        <v>2021</v>
      </c>
      <c r="B59" s="29" t="s">
        <v>307</v>
      </c>
      <c r="C59" s="220">
        <v>22</v>
      </c>
      <c r="D59" s="215" t="s">
        <v>329</v>
      </c>
      <c r="E59" s="219">
        <v>67</v>
      </c>
      <c r="F59" s="219" t="s">
        <v>123</v>
      </c>
      <c r="G59" s="215"/>
      <c r="H59" s="215"/>
      <c r="I59" s="216" t="s">
        <v>292</v>
      </c>
      <c r="J59" s="217" t="s">
        <v>340</v>
      </c>
      <c r="K59" s="5"/>
    </row>
    <row r="60" spans="1:11" ht="45">
      <c r="A60" s="219">
        <v>2021</v>
      </c>
      <c r="B60" s="29" t="s">
        <v>307</v>
      </c>
      <c r="C60" s="220">
        <v>23</v>
      </c>
      <c r="D60" s="215" t="s">
        <v>330</v>
      </c>
      <c r="E60" s="219">
        <v>74</v>
      </c>
      <c r="F60" s="219" t="s">
        <v>105</v>
      </c>
      <c r="G60" s="215"/>
      <c r="H60" s="215"/>
      <c r="I60" s="216" t="s">
        <v>339</v>
      </c>
      <c r="J60" s="217" t="s">
        <v>85</v>
      </c>
      <c r="K60" s="5"/>
    </row>
    <row r="61" spans="1:11">
      <c r="A61" s="219">
        <v>2021</v>
      </c>
      <c r="B61" s="29" t="s">
        <v>307</v>
      </c>
      <c r="C61" s="220">
        <v>24</v>
      </c>
      <c r="D61" s="215" t="s">
        <v>331</v>
      </c>
      <c r="E61" s="219">
        <v>76</v>
      </c>
      <c r="F61" s="219" t="s">
        <v>105</v>
      </c>
      <c r="G61" s="215"/>
      <c r="H61" s="215"/>
      <c r="I61" s="216" t="s">
        <v>292</v>
      </c>
      <c r="J61" s="217" t="s">
        <v>340</v>
      </c>
      <c r="K61" s="5"/>
    </row>
    <row r="62" spans="1:11" ht="45">
      <c r="A62" s="219">
        <v>2021</v>
      </c>
      <c r="B62" s="29" t="s">
        <v>307</v>
      </c>
      <c r="C62" s="220">
        <v>25</v>
      </c>
      <c r="D62" s="215" t="s">
        <v>332</v>
      </c>
      <c r="E62" s="219">
        <v>72</v>
      </c>
      <c r="F62" s="219" t="s">
        <v>123</v>
      </c>
      <c r="G62" s="215"/>
      <c r="H62" s="215"/>
      <c r="I62" s="216" t="s">
        <v>339</v>
      </c>
      <c r="J62" s="217" t="s">
        <v>85</v>
      </c>
      <c r="K62" s="5"/>
    </row>
    <row r="63" spans="1:11" ht="45">
      <c r="A63" s="219">
        <v>2021</v>
      </c>
      <c r="B63" s="29" t="s">
        <v>307</v>
      </c>
      <c r="C63" s="220">
        <v>26</v>
      </c>
      <c r="D63" s="215" t="s">
        <v>333</v>
      </c>
      <c r="E63" s="219">
        <v>84</v>
      </c>
      <c r="F63" s="219" t="s">
        <v>123</v>
      </c>
      <c r="G63" s="215"/>
      <c r="H63" s="215"/>
      <c r="I63" s="216" t="s">
        <v>342</v>
      </c>
      <c r="J63" s="217" t="s">
        <v>85</v>
      </c>
      <c r="K63" s="5"/>
    </row>
    <row r="64" spans="1:11" ht="60">
      <c r="A64" s="219">
        <v>2021</v>
      </c>
      <c r="B64" s="29" t="s">
        <v>307</v>
      </c>
      <c r="C64" s="220">
        <v>27</v>
      </c>
      <c r="D64" s="215" t="s">
        <v>334</v>
      </c>
      <c r="E64" s="219">
        <v>75</v>
      </c>
      <c r="F64" s="219" t="s">
        <v>123</v>
      </c>
      <c r="G64" s="215"/>
      <c r="H64" s="215"/>
      <c r="I64" s="216" t="s">
        <v>344</v>
      </c>
      <c r="J64" s="217" t="s">
        <v>293</v>
      </c>
      <c r="K64" s="5"/>
    </row>
    <row r="65" spans="1:11" ht="30">
      <c r="A65" s="219">
        <v>2021</v>
      </c>
      <c r="B65" s="29" t="s">
        <v>307</v>
      </c>
      <c r="C65" s="220">
        <v>28</v>
      </c>
      <c r="D65" s="215" t="s">
        <v>335</v>
      </c>
      <c r="E65" s="219">
        <v>75</v>
      </c>
      <c r="F65" s="219" t="s">
        <v>123</v>
      </c>
      <c r="G65" s="215"/>
      <c r="H65" s="215"/>
      <c r="I65" s="216" t="s">
        <v>343</v>
      </c>
      <c r="J65" s="217" t="s">
        <v>85</v>
      </c>
      <c r="K65" s="5"/>
    </row>
    <row r="66" spans="1:11" ht="45">
      <c r="A66" s="219">
        <v>2021</v>
      </c>
      <c r="B66" s="29" t="s">
        <v>307</v>
      </c>
      <c r="C66" s="220">
        <v>29</v>
      </c>
      <c r="D66" s="215" t="s">
        <v>336</v>
      </c>
      <c r="E66" s="219">
        <v>80</v>
      </c>
      <c r="F66" s="219" t="s">
        <v>123</v>
      </c>
      <c r="G66" s="215"/>
      <c r="H66" s="215"/>
      <c r="I66" s="216" t="s">
        <v>339</v>
      </c>
      <c r="J66" s="217" t="s">
        <v>340</v>
      </c>
      <c r="K66" s="5"/>
    </row>
    <row r="67" spans="1:11" ht="45">
      <c r="A67" s="219">
        <v>2021</v>
      </c>
      <c r="B67" s="29" t="s">
        <v>307</v>
      </c>
      <c r="C67" s="220">
        <v>30</v>
      </c>
      <c r="D67" s="215" t="s">
        <v>337</v>
      </c>
      <c r="E67" s="219">
        <v>82</v>
      </c>
      <c r="F67" s="219" t="s">
        <v>123</v>
      </c>
      <c r="G67" s="215"/>
      <c r="H67" s="215"/>
      <c r="I67" s="216" t="s">
        <v>339</v>
      </c>
      <c r="J67" s="217" t="s">
        <v>85</v>
      </c>
      <c r="K67" s="5"/>
    </row>
    <row r="68" spans="1:11" ht="45">
      <c r="A68" s="219">
        <v>2021</v>
      </c>
      <c r="B68" s="29" t="s">
        <v>307</v>
      </c>
      <c r="C68" s="220">
        <v>31</v>
      </c>
      <c r="D68" s="215" t="s">
        <v>338</v>
      </c>
      <c r="E68" s="219">
        <v>86</v>
      </c>
      <c r="F68" s="219" t="s">
        <v>105</v>
      </c>
      <c r="G68" s="215"/>
      <c r="H68" s="215"/>
      <c r="I68" s="216" t="s">
        <v>339</v>
      </c>
      <c r="J68" s="217" t="s">
        <v>85</v>
      </c>
      <c r="K68" s="5"/>
    </row>
    <row r="69" spans="1:11" ht="45">
      <c r="A69" s="219">
        <v>2021</v>
      </c>
      <c r="B69" s="29" t="s">
        <v>307</v>
      </c>
      <c r="C69" s="220">
        <v>32</v>
      </c>
      <c r="D69" s="215" t="s">
        <v>313</v>
      </c>
      <c r="E69" s="219">
        <v>79</v>
      </c>
      <c r="F69" s="219" t="s">
        <v>105</v>
      </c>
      <c r="G69" s="215"/>
      <c r="H69" s="215"/>
      <c r="I69" s="216" t="s">
        <v>339</v>
      </c>
      <c r="J69" s="217" t="s">
        <v>340</v>
      </c>
      <c r="K69" s="5"/>
    </row>
    <row r="70" spans="1:11" ht="45">
      <c r="A70" s="219">
        <v>2021</v>
      </c>
      <c r="B70" s="29" t="s">
        <v>307</v>
      </c>
      <c r="C70" s="220">
        <v>33</v>
      </c>
      <c r="D70" s="215" t="s">
        <v>368</v>
      </c>
      <c r="E70" s="219">
        <v>87</v>
      </c>
      <c r="F70" s="219" t="s">
        <v>123</v>
      </c>
      <c r="G70" s="215"/>
      <c r="H70" s="215"/>
      <c r="I70" s="216" t="s">
        <v>339</v>
      </c>
      <c r="J70" s="217" t="s">
        <v>85</v>
      </c>
      <c r="K70" s="5"/>
    </row>
    <row r="71" spans="1:11">
      <c r="A71" s="318" t="s">
        <v>86</v>
      </c>
      <c r="B71" s="318"/>
      <c r="C71" s="318"/>
      <c r="D71" s="318"/>
      <c r="E71" s="318"/>
      <c r="F71" s="318"/>
      <c r="G71" s="318"/>
      <c r="H71" s="318"/>
    </row>
    <row r="72" spans="1:11">
      <c r="A72" s="2" t="s">
        <v>87</v>
      </c>
    </row>
  </sheetData>
  <mergeCells count="18">
    <mergeCell ref="A71:H71"/>
    <mergeCell ref="A34:K34"/>
    <mergeCell ref="A35:K35"/>
    <mergeCell ref="A36:A37"/>
    <mergeCell ref="B36:B37"/>
    <mergeCell ref="C36:C37"/>
    <mergeCell ref="D36:D37"/>
    <mergeCell ref="E36:E37"/>
    <mergeCell ref="F36:F37"/>
    <mergeCell ref="G36:G37"/>
    <mergeCell ref="H36:H37"/>
    <mergeCell ref="A28:I28"/>
    <mergeCell ref="I36:K36"/>
    <mergeCell ref="A1:I1"/>
    <mergeCell ref="A2:I2"/>
    <mergeCell ref="A3:I3"/>
    <mergeCell ref="A20:I20"/>
    <mergeCell ref="A21:I21"/>
  </mergeCells>
  <pageMargins left="0.16" right="0.39" top="0.41" bottom="0.34" header="0.3" footer="0.3"/>
  <pageSetup paperSize="9" scale="66" orientation="landscape" r:id="rId1"/>
  <rowBreaks count="1" manualBreakCount="1">
    <brk id="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J27" sqref="J27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25" t="s">
        <v>88</v>
      </c>
      <c r="B1" s="326"/>
      <c r="C1" s="326"/>
      <c r="D1" s="326"/>
      <c r="E1" s="326"/>
      <c r="F1" s="326"/>
      <c r="G1" s="327"/>
    </row>
    <row r="2" spans="1:7" ht="15" customHeight="1">
      <c r="A2" s="330" t="s">
        <v>89</v>
      </c>
      <c r="B2" s="330"/>
      <c r="C2" s="330"/>
      <c r="D2" s="330"/>
      <c r="E2" s="330"/>
      <c r="F2" s="330"/>
      <c r="G2" s="330"/>
    </row>
    <row r="3" spans="1:7" ht="15" customHeight="1">
      <c r="A3" s="320" t="s">
        <v>90</v>
      </c>
      <c r="B3" s="320"/>
      <c r="C3" s="320"/>
      <c r="D3" s="320"/>
      <c r="E3" s="320"/>
      <c r="F3" s="320"/>
      <c r="G3" s="320"/>
    </row>
    <row r="4" spans="1:7" ht="90">
      <c r="A4" s="4" t="s">
        <v>23</v>
      </c>
      <c r="B4" s="5" t="s">
        <v>91</v>
      </c>
      <c r="C4" s="18" t="s">
        <v>92</v>
      </c>
      <c r="D4" s="5" t="s">
        <v>93</v>
      </c>
      <c r="E4" s="5" t="s">
        <v>94</v>
      </c>
      <c r="F4" s="5" t="s">
        <v>95</v>
      </c>
      <c r="G4" s="19" t="s">
        <v>157</v>
      </c>
    </row>
    <row r="5" spans="1:7">
      <c r="A5" s="20">
        <v>1</v>
      </c>
      <c r="B5" s="20">
        <v>2</v>
      </c>
      <c r="C5" s="20">
        <v>3</v>
      </c>
      <c r="D5" s="20" t="s">
        <v>96</v>
      </c>
      <c r="E5" s="20">
        <v>5</v>
      </c>
      <c r="F5" s="20">
        <v>6</v>
      </c>
      <c r="G5" s="20">
        <v>7</v>
      </c>
    </row>
    <row r="6" spans="1:7" ht="15.75">
      <c r="A6" s="1" t="s">
        <v>216</v>
      </c>
      <c r="B6" s="1"/>
      <c r="C6" s="21"/>
      <c r="D6" s="21"/>
      <c r="E6" s="21"/>
      <c r="F6" s="21"/>
      <c r="G6" s="1"/>
    </row>
    <row r="7" spans="1:7" ht="15.75">
      <c r="A7" s="1" t="s">
        <v>224</v>
      </c>
      <c r="B7" s="1"/>
      <c r="C7" s="21"/>
      <c r="D7" s="21"/>
      <c r="E7" s="21"/>
      <c r="F7" s="21"/>
      <c r="G7" s="1"/>
    </row>
    <row r="8" spans="1:7" ht="15.75">
      <c r="A8" s="1" t="s">
        <v>217</v>
      </c>
      <c r="B8" s="1"/>
      <c r="C8" s="21"/>
      <c r="D8" s="21"/>
      <c r="E8" s="21"/>
      <c r="F8" s="21"/>
      <c r="G8" s="1"/>
    </row>
    <row r="9" spans="1:7" ht="15.75">
      <c r="A9" s="1" t="s">
        <v>218</v>
      </c>
      <c r="B9" s="1"/>
      <c r="C9" s="21"/>
      <c r="D9" s="21"/>
      <c r="E9" s="21"/>
      <c r="F9" s="21"/>
      <c r="G9" s="1"/>
    </row>
    <row r="10" spans="1:7" ht="15.75">
      <c r="A10" s="1" t="s">
        <v>219</v>
      </c>
      <c r="B10" s="1"/>
      <c r="C10" s="21"/>
      <c r="D10" s="21"/>
      <c r="E10" s="21"/>
      <c r="F10" s="21"/>
      <c r="G10" s="1"/>
    </row>
    <row r="11" spans="1:7" ht="15.75">
      <c r="A11" s="1" t="s">
        <v>220</v>
      </c>
      <c r="B11" s="1"/>
      <c r="C11" s="21"/>
      <c r="D11" s="21"/>
      <c r="E11" s="21"/>
      <c r="F11" s="21"/>
      <c r="G11" s="1"/>
    </row>
    <row r="12" spans="1:7" ht="15.75">
      <c r="A12" s="1" t="s">
        <v>221</v>
      </c>
      <c r="B12" s="1"/>
      <c r="C12" s="21"/>
      <c r="D12" s="21"/>
      <c r="E12" s="21"/>
      <c r="F12" s="21"/>
      <c r="G12" s="1"/>
    </row>
    <row r="13" spans="1:7" ht="15.75">
      <c r="A13" s="1" t="s">
        <v>222</v>
      </c>
      <c r="B13" s="1"/>
      <c r="C13" s="21"/>
      <c r="D13" s="21"/>
      <c r="E13" s="21"/>
      <c r="F13" s="21"/>
      <c r="G13" s="1"/>
    </row>
    <row r="14" spans="1:7" ht="15.75">
      <c r="A14" s="1" t="s">
        <v>223</v>
      </c>
      <c r="B14" s="1"/>
      <c r="C14" s="21"/>
      <c r="D14" s="21"/>
      <c r="E14" s="21"/>
      <c r="F14" s="21"/>
      <c r="G14" s="1"/>
    </row>
    <row r="15" spans="1:7" ht="15.75">
      <c r="A15" s="1" t="s">
        <v>225</v>
      </c>
      <c r="B15" s="1"/>
      <c r="C15" s="21"/>
      <c r="D15" s="21"/>
      <c r="E15" s="21"/>
      <c r="F15" s="21"/>
      <c r="G15" s="1"/>
    </row>
    <row r="16" spans="1:7" ht="15.75">
      <c r="A16" s="1" t="s">
        <v>226</v>
      </c>
      <c r="B16" s="1"/>
      <c r="C16" s="21"/>
      <c r="D16" s="21"/>
      <c r="E16" s="21"/>
      <c r="F16" s="21"/>
      <c r="G16" s="1"/>
    </row>
    <row r="17" spans="1:11">
      <c r="A17" s="1" t="s">
        <v>227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25" t="s">
        <v>200</v>
      </c>
      <c r="B20" s="326"/>
      <c r="C20" s="326"/>
      <c r="D20" s="326"/>
      <c r="E20" s="326"/>
      <c r="F20" s="326"/>
      <c r="G20" s="327"/>
    </row>
    <row r="21" spans="1:11">
      <c r="A21" s="331" t="s">
        <v>97</v>
      </c>
      <c r="B21" s="332"/>
      <c r="C21" s="332"/>
      <c r="D21" s="332"/>
      <c r="E21" s="332"/>
      <c r="F21" s="332"/>
      <c r="G21" s="333"/>
    </row>
    <row r="22" spans="1:11" ht="30">
      <c r="A22" s="22" t="s">
        <v>27</v>
      </c>
      <c r="B22" s="23" t="s">
        <v>98</v>
      </c>
      <c r="C22" s="23" t="s">
        <v>99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21" t="s">
        <v>100</v>
      </c>
      <c r="B25" s="322"/>
      <c r="C25" s="322"/>
      <c r="D25" s="322"/>
      <c r="E25" s="322"/>
      <c r="F25" s="322"/>
      <c r="G25" s="323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154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25" t="s">
        <v>101</v>
      </c>
      <c r="B30" s="326"/>
      <c r="C30" s="326"/>
      <c r="D30" s="326"/>
      <c r="E30" s="326"/>
      <c r="F30" s="326"/>
      <c r="G30" s="326"/>
      <c r="H30" s="326"/>
      <c r="I30" s="326"/>
      <c r="J30" s="326"/>
      <c r="K30" s="327"/>
    </row>
    <row r="31" spans="1:11">
      <c r="A31" s="320" t="s">
        <v>75</v>
      </c>
      <c r="B31" s="320"/>
      <c r="C31" s="320"/>
      <c r="D31" s="320"/>
      <c r="E31" s="320"/>
      <c r="F31" s="320"/>
      <c r="G31" s="320"/>
      <c r="H31" s="320"/>
      <c r="I31" s="320"/>
      <c r="J31" s="320"/>
      <c r="K31" s="320"/>
    </row>
    <row r="32" spans="1:11">
      <c r="A32" s="334" t="s">
        <v>48</v>
      </c>
      <c r="B32" s="336" t="s">
        <v>23</v>
      </c>
      <c r="C32" s="334" t="s">
        <v>13</v>
      </c>
      <c r="D32" s="336" t="s">
        <v>28</v>
      </c>
      <c r="E32" s="334" t="s">
        <v>29</v>
      </c>
      <c r="F32" s="334" t="s">
        <v>30</v>
      </c>
      <c r="G32" s="336" t="s">
        <v>31</v>
      </c>
      <c r="H32" s="336" t="s">
        <v>32</v>
      </c>
      <c r="I32" s="324" t="s">
        <v>84</v>
      </c>
      <c r="J32" s="324"/>
      <c r="K32" s="324"/>
    </row>
    <row r="33" spans="1:11" ht="75">
      <c r="A33" s="335"/>
      <c r="B33" s="337"/>
      <c r="C33" s="335"/>
      <c r="D33" s="337"/>
      <c r="E33" s="335"/>
      <c r="F33" s="335"/>
      <c r="G33" s="337"/>
      <c r="H33" s="337"/>
      <c r="I33" s="5" t="s">
        <v>155</v>
      </c>
      <c r="J33" s="4" t="s">
        <v>85</v>
      </c>
      <c r="K33" s="5" t="s">
        <v>156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18" t="s">
        <v>86</v>
      </c>
      <c r="B37" s="318"/>
      <c r="C37" s="318"/>
      <c r="D37" s="318"/>
      <c r="E37" s="318"/>
      <c r="F37" s="318"/>
      <c r="G37" s="318"/>
      <c r="H37" s="318"/>
    </row>
    <row r="38" spans="1:11">
      <c r="A38" s="2" t="s">
        <v>87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activeCell="N24" sqref="N24"/>
    </sheetView>
  </sheetViews>
  <sheetFormatPr defaultRowHeight="15"/>
  <cols>
    <col min="1" max="1" width="9.140625" style="2"/>
    <col min="2" max="2" width="10.85546875" style="2" bestFit="1" customWidth="1"/>
    <col min="3" max="3" width="6.5703125" style="2" customWidth="1"/>
    <col min="4" max="4" width="22.5703125" style="2" bestFit="1" customWidth="1"/>
    <col min="5" max="5" width="14.85546875" style="2" bestFit="1" customWidth="1"/>
    <col min="6" max="6" width="4.85546875" style="2" bestFit="1" customWidth="1"/>
    <col min="7" max="7" width="9.140625" style="2"/>
    <col min="8" max="8" width="11.28515625" style="2" bestFit="1" customWidth="1"/>
    <col min="9" max="9" width="13.7109375" style="2" customWidth="1"/>
    <col min="10" max="10" width="12" style="2" customWidth="1"/>
    <col min="11" max="11" width="12.42578125" style="2" customWidth="1"/>
    <col min="12" max="12" width="15.140625" style="2" customWidth="1"/>
    <col min="13" max="16384" width="9.140625" style="2"/>
  </cols>
  <sheetData>
    <row r="1" spans="1:12">
      <c r="A1" s="338" t="s">
        <v>258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</row>
    <row r="2" spans="1:12">
      <c r="A2" s="320" t="s">
        <v>295</v>
      </c>
      <c r="B2" s="320"/>
      <c r="C2" s="320"/>
      <c r="D2" s="320"/>
      <c r="E2" s="320"/>
      <c r="F2" s="320"/>
      <c r="G2" s="320"/>
      <c r="H2" s="320"/>
      <c r="I2" s="320" t="s">
        <v>296</v>
      </c>
      <c r="J2" s="320"/>
      <c r="K2" s="320"/>
      <c r="L2" s="320"/>
    </row>
    <row r="3" spans="1:12">
      <c r="A3" s="320" t="s">
        <v>257</v>
      </c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</row>
    <row r="4" spans="1:12" ht="75">
      <c r="A4" s="26" t="s">
        <v>48</v>
      </c>
      <c r="B4" s="26" t="s">
        <v>49</v>
      </c>
      <c r="C4" s="26" t="s">
        <v>27</v>
      </c>
      <c r="D4" s="26" t="s">
        <v>50</v>
      </c>
      <c r="E4" s="26" t="s">
        <v>51</v>
      </c>
      <c r="F4" s="26" t="s">
        <v>29</v>
      </c>
      <c r="G4" s="26" t="s">
        <v>30</v>
      </c>
      <c r="H4" s="26" t="s">
        <v>52</v>
      </c>
      <c r="I4" s="27" t="s">
        <v>53</v>
      </c>
      <c r="J4" s="27" t="s">
        <v>55</v>
      </c>
      <c r="K4" s="27" t="s">
        <v>102</v>
      </c>
      <c r="L4" s="8" t="s">
        <v>54</v>
      </c>
    </row>
    <row r="5" spans="1:12">
      <c r="A5" s="1">
        <v>2021</v>
      </c>
      <c r="B5" s="1" t="s">
        <v>307</v>
      </c>
      <c r="C5" s="1">
        <v>1</v>
      </c>
      <c r="D5" s="218" t="s">
        <v>345</v>
      </c>
      <c r="E5" s="218"/>
      <c r="F5" s="1">
        <v>50</v>
      </c>
      <c r="G5" s="1" t="s">
        <v>105</v>
      </c>
      <c r="H5" s="1"/>
      <c r="I5" s="1"/>
      <c r="J5" s="195">
        <v>44443</v>
      </c>
      <c r="K5" s="1"/>
      <c r="L5" s="1"/>
    </row>
    <row r="6" spans="1:12">
      <c r="A6" s="1">
        <v>2021</v>
      </c>
      <c r="B6" s="1" t="s">
        <v>307</v>
      </c>
      <c r="C6" s="1">
        <v>2</v>
      </c>
      <c r="D6" s="218" t="s">
        <v>346</v>
      </c>
      <c r="E6" s="218"/>
      <c r="F6" s="1">
        <v>46</v>
      </c>
      <c r="G6" s="1" t="s">
        <v>105</v>
      </c>
      <c r="H6" s="1"/>
      <c r="I6" s="1"/>
      <c r="J6" s="195">
        <v>44443</v>
      </c>
      <c r="K6" s="1"/>
      <c r="L6" s="1"/>
    </row>
    <row r="7" spans="1:12">
      <c r="A7" s="1">
        <v>2021</v>
      </c>
      <c r="B7" s="1" t="s">
        <v>307</v>
      </c>
      <c r="C7" s="1">
        <v>3</v>
      </c>
      <c r="D7" s="218" t="s">
        <v>347</v>
      </c>
      <c r="E7" s="218"/>
      <c r="F7" s="1">
        <v>54</v>
      </c>
      <c r="G7" s="1" t="s">
        <v>105</v>
      </c>
      <c r="H7" s="1"/>
      <c r="I7" s="1"/>
      <c r="J7" s="195">
        <v>44443</v>
      </c>
      <c r="K7" s="1"/>
      <c r="L7" s="1"/>
    </row>
    <row r="8" spans="1:12">
      <c r="A8" s="1">
        <v>2021</v>
      </c>
      <c r="B8" s="1" t="s">
        <v>307</v>
      </c>
      <c r="C8" s="222">
        <v>4</v>
      </c>
      <c r="D8" s="218" t="s">
        <v>348</v>
      </c>
      <c r="E8" s="218"/>
      <c r="F8" s="222">
        <v>70</v>
      </c>
      <c r="G8" s="222" t="s">
        <v>105</v>
      </c>
      <c r="H8" s="1"/>
      <c r="I8" s="1"/>
      <c r="J8" s="195">
        <v>44445</v>
      </c>
      <c r="K8" s="1"/>
      <c r="L8" s="1"/>
    </row>
    <row r="9" spans="1:12">
      <c r="A9" s="1">
        <v>2021</v>
      </c>
      <c r="B9" s="1" t="s">
        <v>307</v>
      </c>
      <c r="C9" s="222">
        <v>5</v>
      </c>
      <c r="D9" s="218" t="s">
        <v>349</v>
      </c>
      <c r="E9" s="218"/>
      <c r="F9" s="222">
        <v>50</v>
      </c>
      <c r="G9" s="222" t="s">
        <v>123</v>
      </c>
      <c r="H9" s="1"/>
      <c r="I9" s="1"/>
      <c r="J9" s="195">
        <v>44445</v>
      </c>
      <c r="K9" s="1"/>
      <c r="L9" s="1"/>
    </row>
    <row r="10" spans="1:12">
      <c r="A10" s="1">
        <v>2021</v>
      </c>
      <c r="B10" s="1" t="s">
        <v>307</v>
      </c>
      <c r="C10" s="222">
        <v>6</v>
      </c>
      <c r="D10" s="218" t="s">
        <v>350</v>
      </c>
      <c r="E10" s="218"/>
      <c r="F10" s="222">
        <v>60</v>
      </c>
      <c r="G10" s="222" t="s">
        <v>123</v>
      </c>
      <c r="H10" s="1"/>
      <c r="I10" s="1"/>
      <c r="J10" s="195">
        <v>44446</v>
      </c>
      <c r="K10" s="1"/>
      <c r="L10" s="1"/>
    </row>
    <row r="11" spans="1:12">
      <c r="A11" s="1">
        <v>2021</v>
      </c>
      <c r="B11" s="1" t="s">
        <v>307</v>
      </c>
      <c r="C11" s="222">
        <v>7</v>
      </c>
      <c r="D11" s="218" t="s">
        <v>351</v>
      </c>
      <c r="E11" s="218"/>
      <c r="F11" s="222">
        <v>34</v>
      </c>
      <c r="G11" s="222" t="s">
        <v>123</v>
      </c>
      <c r="H11" s="1"/>
      <c r="I11" s="1"/>
      <c r="J11" s="195">
        <v>44448</v>
      </c>
      <c r="K11" s="1"/>
      <c r="L11" s="1"/>
    </row>
    <row r="12" spans="1:12">
      <c r="A12" s="1">
        <v>2021</v>
      </c>
      <c r="B12" s="1" t="s">
        <v>307</v>
      </c>
      <c r="C12" s="222">
        <v>8</v>
      </c>
      <c r="D12" s="218" t="s">
        <v>294</v>
      </c>
      <c r="E12" s="218"/>
      <c r="F12" s="222">
        <v>50</v>
      </c>
      <c r="G12" s="222" t="s">
        <v>105</v>
      </c>
      <c r="H12" s="1"/>
      <c r="I12" s="1"/>
      <c r="J12" s="195">
        <v>44448</v>
      </c>
      <c r="K12" s="1"/>
      <c r="L12" s="1"/>
    </row>
    <row r="13" spans="1:12">
      <c r="A13" s="1">
        <v>2021</v>
      </c>
      <c r="B13" s="1" t="s">
        <v>307</v>
      </c>
      <c r="C13" s="222">
        <v>9</v>
      </c>
      <c r="D13" s="218" t="s">
        <v>352</v>
      </c>
      <c r="E13" s="218"/>
      <c r="F13" s="222">
        <v>50</v>
      </c>
      <c r="G13" s="222" t="s">
        <v>123</v>
      </c>
      <c r="H13" s="1"/>
      <c r="I13" s="1"/>
      <c r="J13" s="195">
        <v>44450</v>
      </c>
      <c r="K13" s="1"/>
      <c r="L13" s="1"/>
    </row>
    <row r="14" spans="1:12">
      <c r="A14" s="1">
        <v>2021</v>
      </c>
      <c r="B14" s="1" t="s">
        <v>307</v>
      </c>
      <c r="C14" s="222">
        <v>10</v>
      </c>
      <c r="D14" s="218" t="s">
        <v>353</v>
      </c>
      <c r="E14" s="218"/>
      <c r="F14" s="222">
        <v>50</v>
      </c>
      <c r="G14" s="222" t="s">
        <v>123</v>
      </c>
      <c r="H14" s="1"/>
      <c r="I14" s="1"/>
      <c r="J14" s="195">
        <v>44453</v>
      </c>
      <c r="K14" s="1"/>
      <c r="L14" s="1"/>
    </row>
    <row r="15" spans="1:12">
      <c r="A15" s="1">
        <v>2021</v>
      </c>
      <c r="B15" s="1" t="s">
        <v>307</v>
      </c>
      <c r="C15" s="222">
        <v>11</v>
      </c>
      <c r="D15" s="218" t="s">
        <v>354</v>
      </c>
      <c r="E15" s="218"/>
      <c r="F15" s="222">
        <v>65</v>
      </c>
      <c r="G15" s="222" t="s">
        <v>123</v>
      </c>
      <c r="H15" s="1"/>
      <c r="I15" s="1"/>
      <c r="J15" s="195">
        <v>44454</v>
      </c>
      <c r="K15" s="1"/>
      <c r="L15" s="1"/>
    </row>
    <row r="16" spans="1:12">
      <c r="A16" s="1">
        <v>2021</v>
      </c>
      <c r="B16" s="1" t="s">
        <v>307</v>
      </c>
      <c r="C16" s="222">
        <v>12</v>
      </c>
      <c r="D16" s="218" t="s">
        <v>355</v>
      </c>
      <c r="E16" s="218"/>
      <c r="F16" s="222">
        <v>64</v>
      </c>
      <c r="G16" s="222" t="s">
        <v>123</v>
      </c>
      <c r="H16" s="1"/>
      <c r="I16" s="1"/>
      <c r="J16" s="195">
        <v>44454</v>
      </c>
      <c r="K16" s="1"/>
      <c r="L16" s="1"/>
    </row>
    <row r="17" spans="1:15">
      <c r="A17" s="1">
        <v>2021</v>
      </c>
      <c r="B17" s="1" t="s">
        <v>307</v>
      </c>
      <c r="C17" s="222">
        <v>13</v>
      </c>
      <c r="D17" s="218" t="s">
        <v>356</v>
      </c>
      <c r="E17" s="218"/>
      <c r="F17" s="222">
        <v>62</v>
      </c>
      <c r="G17" s="222" t="s">
        <v>123</v>
      </c>
      <c r="H17" s="1"/>
      <c r="I17" s="1"/>
      <c r="J17" s="195">
        <v>44455</v>
      </c>
      <c r="K17" s="1"/>
      <c r="L17" s="1"/>
    </row>
    <row r="18" spans="1:15">
      <c r="A18" s="1">
        <v>2021</v>
      </c>
      <c r="B18" s="1" t="s">
        <v>307</v>
      </c>
      <c r="C18" s="222">
        <v>14</v>
      </c>
      <c r="D18" s="218" t="s">
        <v>357</v>
      </c>
      <c r="E18" s="218"/>
      <c r="F18" s="222">
        <v>46</v>
      </c>
      <c r="G18" s="222" t="s">
        <v>105</v>
      </c>
      <c r="H18" s="1"/>
      <c r="I18" s="1"/>
      <c r="J18" s="195">
        <v>44456</v>
      </c>
      <c r="K18" s="1"/>
      <c r="L18" s="1"/>
    </row>
    <row r="19" spans="1:15">
      <c r="A19" s="1">
        <v>2021</v>
      </c>
      <c r="B19" s="1" t="s">
        <v>307</v>
      </c>
      <c r="C19" s="222">
        <v>15</v>
      </c>
      <c r="D19" s="218" t="s">
        <v>358</v>
      </c>
      <c r="E19" s="218"/>
      <c r="F19" s="222">
        <v>46</v>
      </c>
      <c r="G19" s="222" t="s">
        <v>105</v>
      </c>
      <c r="H19" s="1"/>
      <c r="I19" s="1"/>
      <c r="J19" s="195">
        <v>44457</v>
      </c>
      <c r="K19" s="1"/>
      <c r="L19" s="1"/>
    </row>
    <row r="20" spans="1:15">
      <c r="A20" s="1">
        <v>2021</v>
      </c>
      <c r="B20" s="1" t="s">
        <v>307</v>
      </c>
      <c r="C20" s="222">
        <v>16</v>
      </c>
      <c r="D20" s="218" t="s">
        <v>359</v>
      </c>
      <c r="E20" s="218"/>
      <c r="F20" s="222">
        <v>45</v>
      </c>
      <c r="G20" s="222" t="s">
        <v>105</v>
      </c>
      <c r="H20" s="1"/>
      <c r="I20" s="1"/>
      <c r="J20" s="195">
        <v>44457</v>
      </c>
      <c r="K20" s="1"/>
      <c r="L20" s="1"/>
      <c r="O20" s="196"/>
    </row>
    <row r="21" spans="1:15">
      <c r="A21" s="1">
        <v>2021</v>
      </c>
      <c r="B21" s="1" t="s">
        <v>307</v>
      </c>
      <c r="C21" s="222">
        <v>17</v>
      </c>
      <c r="D21" s="218" t="s">
        <v>360</v>
      </c>
      <c r="E21" s="218"/>
      <c r="F21" s="222">
        <v>30</v>
      </c>
      <c r="G21" s="222" t="s">
        <v>123</v>
      </c>
      <c r="H21" s="1"/>
      <c r="I21" s="1"/>
      <c r="J21" s="195">
        <v>44457</v>
      </c>
      <c r="K21" s="1"/>
      <c r="L21" s="1"/>
    </row>
    <row r="22" spans="1:15">
      <c r="A22" s="1">
        <v>2021</v>
      </c>
      <c r="B22" s="1" t="s">
        <v>307</v>
      </c>
      <c r="C22" s="222">
        <v>18</v>
      </c>
      <c r="D22" s="218" t="s">
        <v>361</v>
      </c>
      <c r="E22" s="218"/>
      <c r="F22" s="222">
        <v>55</v>
      </c>
      <c r="G22" s="222" t="s">
        <v>105</v>
      </c>
      <c r="H22" s="1"/>
      <c r="I22" s="1"/>
      <c r="J22" s="195">
        <v>44461</v>
      </c>
      <c r="K22" s="1"/>
      <c r="L22" s="1"/>
    </row>
    <row r="23" spans="1:15">
      <c r="A23" s="1">
        <v>2021</v>
      </c>
      <c r="B23" s="1" t="s">
        <v>307</v>
      </c>
      <c r="C23" s="222">
        <v>19</v>
      </c>
      <c r="D23" s="218" t="s">
        <v>362</v>
      </c>
      <c r="E23" s="218"/>
      <c r="F23" s="222">
        <v>51</v>
      </c>
      <c r="G23" s="222" t="s">
        <v>105</v>
      </c>
      <c r="H23" s="1"/>
      <c r="I23" s="1"/>
      <c r="J23" s="195">
        <v>44463</v>
      </c>
      <c r="K23" s="1"/>
      <c r="L23" s="1"/>
    </row>
    <row r="24" spans="1:15">
      <c r="A24" s="1">
        <v>2021</v>
      </c>
      <c r="B24" s="1" t="s">
        <v>307</v>
      </c>
      <c r="C24" s="222">
        <v>20</v>
      </c>
      <c r="D24" s="218" t="s">
        <v>363</v>
      </c>
      <c r="E24" s="218"/>
      <c r="F24" s="222">
        <v>40</v>
      </c>
      <c r="G24" s="222" t="s">
        <v>105</v>
      </c>
      <c r="H24" s="1"/>
      <c r="I24" s="1"/>
      <c r="J24" s="195">
        <v>44464</v>
      </c>
      <c r="K24" s="1"/>
      <c r="L24" s="1"/>
    </row>
    <row r="25" spans="1:15">
      <c r="A25" s="1">
        <v>2021</v>
      </c>
      <c r="B25" s="1" t="s">
        <v>307</v>
      </c>
      <c r="C25" s="222">
        <v>21</v>
      </c>
      <c r="D25" s="218" t="s">
        <v>364</v>
      </c>
      <c r="E25" s="218"/>
      <c r="F25" s="222">
        <v>59</v>
      </c>
      <c r="G25" s="222" t="s">
        <v>123</v>
      </c>
      <c r="H25" s="1"/>
      <c r="I25" s="1"/>
      <c r="J25" s="195">
        <v>44464</v>
      </c>
      <c r="K25" s="1"/>
      <c r="L25" s="1"/>
    </row>
    <row r="26" spans="1:15">
      <c r="A26" s="1">
        <v>2021</v>
      </c>
      <c r="B26" s="1" t="s">
        <v>307</v>
      </c>
      <c r="C26" s="222">
        <v>22</v>
      </c>
      <c r="D26" s="218" t="s">
        <v>365</v>
      </c>
      <c r="E26" s="218"/>
      <c r="F26" s="222">
        <v>47</v>
      </c>
      <c r="G26" s="222" t="s">
        <v>123</v>
      </c>
      <c r="H26" s="1"/>
      <c r="I26" s="1"/>
      <c r="J26" s="195">
        <v>44464</v>
      </c>
      <c r="K26" s="1"/>
      <c r="L26" s="1"/>
    </row>
    <row r="27" spans="1:15">
      <c r="A27" s="1">
        <v>2021</v>
      </c>
      <c r="B27" s="1" t="s">
        <v>307</v>
      </c>
      <c r="C27" s="222">
        <v>23</v>
      </c>
      <c r="D27" s="218" t="s">
        <v>366</v>
      </c>
      <c r="E27" s="218"/>
      <c r="F27" s="222">
        <v>56</v>
      </c>
      <c r="G27" s="222" t="s">
        <v>123</v>
      </c>
      <c r="H27" s="1"/>
      <c r="I27" s="1"/>
      <c r="J27" s="195">
        <v>44466</v>
      </c>
      <c r="K27" s="1"/>
      <c r="L27" s="1"/>
    </row>
    <row r="28" spans="1:15">
      <c r="A28" s="1">
        <v>2021</v>
      </c>
      <c r="B28" s="1" t="s">
        <v>307</v>
      </c>
      <c r="C28" s="222">
        <v>24</v>
      </c>
      <c r="D28" s="218" t="s">
        <v>367</v>
      </c>
      <c r="E28" s="218"/>
      <c r="F28" s="222">
        <v>14</v>
      </c>
      <c r="G28" s="222" t="s">
        <v>123</v>
      </c>
      <c r="H28" s="1"/>
      <c r="I28" s="1"/>
      <c r="J28" s="195">
        <v>44466</v>
      </c>
      <c r="K28" s="1"/>
      <c r="L28" s="1"/>
    </row>
    <row r="29" spans="1:15">
      <c r="A29" s="2" t="s">
        <v>253</v>
      </c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topLeftCell="D1"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284" t="s">
        <v>254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351"/>
    </row>
    <row r="2" spans="1:23" ht="20.100000000000001" customHeight="1">
      <c r="A2" s="352" t="s">
        <v>72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</row>
    <row r="3" spans="1:23">
      <c r="A3" s="356" t="s">
        <v>159</v>
      </c>
      <c r="B3" s="357"/>
      <c r="C3" s="357"/>
      <c r="D3" s="357"/>
      <c r="E3" s="357"/>
      <c r="F3" s="357"/>
      <c r="G3" s="357"/>
      <c r="H3" s="357"/>
      <c r="I3" s="358"/>
      <c r="J3" s="356" t="s">
        <v>60</v>
      </c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8"/>
    </row>
    <row r="4" spans="1:23">
      <c r="A4" s="353"/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  <c r="Q4" s="354"/>
      <c r="R4" s="354"/>
      <c r="S4" s="354"/>
      <c r="T4" s="354"/>
      <c r="U4" s="354"/>
      <c r="V4" s="354"/>
      <c r="W4" s="355"/>
    </row>
    <row r="5" spans="1:23" ht="34.5" customHeight="1">
      <c r="A5" s="360" t="s">
        <v>170</v>
      </c>
      <c r="B5" s="361"/>
      <c r="C5" s="361"/>
      <c r="D5" s="361"/>
      <c r="E5" s="361"/>
      <c r="F5" s="361"/>
      <c r="G5" s="362"/>
      <c r="H5" s="346" t="s">
        <v>205</v>
      </c>
      <c r="I5" s="363"/>
      <c r="J5" s="363"/>
      <c r="K5" s="363"/>
      <c r="L5" s="363"/>
      <c r="M5" s="363"/>
      <c r="N5" s="363"/>
      <c r="O5" s="363"/>
      <c r="P5" s="363"/>
      <c r="Q5" s="363"/>
      <c r="R5" s="363"/>
      <c r="S5" s="347"/>
      <c r="T5" s="359" t="s">
        <v>59</v>
      </c>
      <c r="U5" s="359"/>
      <c r="V5" s="359"/>
      <c r="W5" s="359"/>
    </row>
    <row r="6" spans="1:23" ht="15.75" customHeight="1">
      <c r="A6" s="364" t="s">
        <v>21</v>
      </c>
      <c r="B6" s="364"/>
      <c r="C6" s="364"/>
      <c r="D6" s="364" t="s">
        <v>160</v>
      </c>
      <c r="E6" s="364"/>
      <c r="F6" s="364"/>
      <c r="G6" s="339" t="s">
        <v>3</v>
      </c>
      <c r="H6" s="345" t="s">
        <v>21</v>
      </c>
      <c r="I6" s="345"/>
      <c r="J6" s="345"/>
      <c r="K6" s="345"/>
      <c r="L6" s="345"/>
      <c r="M6" s="345"/>
      <c r="N6" s="345"/>
      <c r="O6" s="345" t="s">
        <v>160</v>
      </c>
      <c r="P6" s="345"/>
      <c r="Q6" s="345"/>
      <c r="R6" s="345"/>
      <c r="S6" s="365" t="s">
        <v>103</v>
      </c>
      <c r="T6" s="339" t="s">
        <v>169</v>
      </c>
      <c r="U6" s="339" t="s">
        <v>71</v>
      </c>
      <c r="V6" s="339" t="s">
        <v>199</v>
      </c>
      <c r="W6" s="342" t="s">
        <v>3</v>
      </c>
    </row>
    <row r="7" spans="1:23" ht="41.25" customHeight="1">
      <c r="A7" s="339" t="s">
        <v>169</v>
      </c>
      <c r="B7" s="339" t="s">
        <v>71</v>
      </c>
      <c r="C7" s="339" t="s">
        <v>199</v>
      </c>
      <c r="D7" s="339" t="s">
        <v>169</v>
      </c>
      <c r="E7" s="339" t="s">
        <v>71</v>
      </c>
      <c r="F7" s="339" t="s">
        <v>199</v>
      </c>
      <c r="G7" s="340"/>
      <c r="H7" s="346" t="s">
        <v>206</v>
      </c>
      <c r="I7" s="363"/>
      <c r="J7" s="363"/>
      <c r="K7" s="347"/>
      <c r="L7" s="339" t="s">
        <v>71</v>
      </c>
      <c r="M7" s="339" t="s">
        <v>199</v>
      </c>
      <c r="N7" s="348" t="s">
        <v>103</v>
      </c>
      <c r="O7" s="339" t="s">
        <v>215</v>
      </c>
      <c r="P7" s="339" t="s">
        <v>71</v>
      </c>
      <c r="Q7" s="339" t="s">
        <v>199</v>
      </c>
      <c r="R7" s="348" t="s">
        <v>103</v>
      </c>
      <c r="S7" s="366"/>
      <c r="T7" s="340"/>
      <c r="U7" s="340"/>
      <c r="V7" s="340"/>
      <c r="W7" s="343"/>
    </row>
    <row r="8" spans="1:23" ht="24" customHeight="1">
      <c r="A8" s="340"/>
      <c r="B8" s="340"/>
      <c r="C8" s="340"/>
      <c r="D8" s="340"/>
      <c r="E8" s="340"/>
      <c r="F8" s="340"/>
      <c r="G8" s="340"/>
      <c r="H8" s="339" t="s">
        <v>213</v>
      </c>
      <c r="I8" s="346" t="s">
        <v>212</v>
      </c>
      <c r="J8" s="347"/>
      <c r="K8" s="339" t="s">
        <v>3</v>
      </c>
      <c r="L8" s="340"/>
      <c r="M8" s="340"/>
      <c r="N8" s="349"/>
      <c r="O8" s="340"/>
      <c r="P8" s="340"/>
      <c r="Q8" s="340"/>
      <c r="R8" s="349"/>
      <c r="S8" s="366"/>
      <c r="T8" s="340"/>
      <c r="U8" s="340"/>
      <c r="V8" s="340"/>
      <c r="W8" s="343"/>
    </row>
    <row r="9" spans="1:23" ht="31.5">
      <c r="A9" s="341"/>
      <c r="B9" s="341"/>
      <c r="C9" s="341"/>
      <c r="D9" s="341"/>
      <c r="E9" s="341"/>
      <c r="F9" s="341"/>
      <c r="G9" s="341"/>
      <c r="H9" s="341"/>
      <c r="I9" s="114" t="s">
        <v>210</v>
      </c>
      <c r="J9" s="114" t="s">
        <v>211</v>
      </c>
      <c r="K9" s="341"/>
      <c r="L9" s="341"/>
      <c r="M9" s="341"/>
      <c r="N9" s="350"/>
      <c r="O9" s="341"/>
      <c r="P9" s="341"/>
      <c r="Q9" s="341"/>
      <c r="R9" s="350"/>
      <c r="S9" s="367"/>
      <c r="T9" s="341"/>
      <c r="U9" s="341"/>
      <c r="V9" s="341"/>
      <c r="W9" s="344"/>
    </row>
    <row r="10" spans="1:23" ht="31.5">
      <c r="A10" s="35" t="s">
        <v>35</v>
      </c>
      <c r="B10" s="35" t="s">
        <v>36</v>
      </c>
      <c r="C10" s="35" t="s">
        <v>37</v>
      </c>
      <c r="D10" s="35" t="s">
        <v>119</v>
      </c>
      <c r="E10" s="35" t="s">
        <v>104</v>
      </c>
      <c r="F10" s="35" t="s">
        <v>105</v>
      </c>
      <c r="G10" s="62" t="s">
        <v>161</v>
      </c>
      <c r="H10" s="62" t="s">
        <v>207</v>
      </c>
      <c r="I10" s="62" t="s">
        <v>208</v>
      </c>
      <c r="J10" s="34" t="s">
        <v>209</v>
      </c>
      <c r="K10" s="34" t="s">
        <v>214</v>
      </c>
      <c r="L10" s="34" t="s">
        <v>121</v>
      </c>
      <c r="M10" s="34" t="s">
        <v>107</v>
      </c>
      <c r="N10" s="34" t="s">
        <v>162</v>
      </c>
      <c r="O10" s="34" t="s">
        <v>108</v>
      </c>
      <c r="P10" s="34" t="s">
        <v>123</v>
      </c>
      <c r="Q10" s="34" t="s">
        <v>125</v>
      </c>
      <c r="R10" s="34" t="s">
        <v>163</v>
      </c>
      <c r="S10" s="35" t="s">
        <v>165</v>
      </c>
      <c r="T10" s="35" t="s">
        <v>126</v>
      </c>
      <c r="U10" s="35" t="s">
        <v>127</v>
      </c>
      <c r="V10" s="35" t="s">
        <v>128</v>
      </c>
      <c r="W10" s="35" t="s">
        <v>164</v>
      </c>
    </row>
    <row r="11" spans="1:23">
      <c r="A11" s="51"/>
      <c r="B11" s="51"/>
      <c r="C11" s="51"/>
      <c r="D11" s="51"/>
      <c r="E11" s="51"/>
      <c r="F11" s="51"/>
      <c r="G11" s="51"/>
      <c r="H11" s="51"/>
      <c r="I11" s="51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Transplantat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2021-10-18T06:05:13Z</dcterms:modified>
</cp:coreProperties>
</file>