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24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Transplant'!$I$40:$I$101</definedName>
  </definedNames>
  <calcPr calcId="124519"/>
</workbook>
</file>

<file path=xl/calcChain.xml><?xml version="1.0" encoding="utf-8"?>
<calcChain xmlns="http://schemas.openxmlformats.org/spreadsheetml/2006/main">
  <c r="C72" i="23"/>
  <c r="C65"/>
  <c r="C51"/>
  <c r="D13" i="26"/>
  <c r="D12" l="1"/>
  <c r="K14" i="1" l="1"/>
  <c r="D11" i="26"/>
  <c r="D10" l="1"/>
  <c r="D9" l="1"/>
  <c r="D8" l="1"/>
  <c r="S26" i="1"/>
  <c r="U26"/>
  <c r="P26"/>
  <c r="O26"/>
  <c r="D7" i="26"/>
  <c r="D6"/>
  <c r="T26" i="1"/>
  <c r="Q26"/>
  <c r="J26"/>
  <c r="X26"/>
  <c r="W26"/>
  <c r="R26"/>
  <c r="M26"/>
  <c r="L26"/>
  <c r="V26" l="1"/>
  <c r="K18" l="1"/>
  <c r="K17"/>
  <c r="K13"/>
  <c r="J7" i="23" l="1"/>
  <c r="C58"/>
  <c r="C44"/>
  <c r="C36"/>
  <c r="C29"/>
  <c r="C21"/>
  <c r="C12"/>
  <c r="K23" i="1" l="1"/>
  <c r="K24"/>
  <c r="F7" i="23" l="1"/>
  <c r="K11" i="1"/>
  <c r="K8"/>
  <c r="K9"/>
  <c r="K10"/>
  <c r="K12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X21" s="1"/>
  <c r="U21"/>
  <c r="W20"/>
  <c r="V20"/>
  <c r="U20"/>
  <c r="X20" s="1"/>
  <c r="W19"/>
  <c r="V19"/>
  <c r="X19" s="1"/>
  <c r="U19"/>
  <c r="W18"/>
  <c r="V18"/>
  <c r="X18" s="1"/>
  <c r="U18"/>
  <c r="W17"/>
  <c r="V17"/>
  <c r="X17" s="1"/>
  <c r="U17"/>
  <c r="W16"/>
  <c r="V16"/>
  <c r="X16" s="1"/>
  <c r="U16"/>
  <c r="W15"/>
  <c r="V15"/>
  <c r="X15"/>
  <c r="U15"/>
  <c r="W14"/>
  <c r="V14"/>
  <c r="U14"/>
  <c r="W13"/>
  <c r="V13"/>
  <c r="U13"/>
  <c r="X13"/>
  <c r="D11"/>
  <c r="E11"/>
  <c r="F11"/>
  <c r="F24" s="1"/>
  <c r="G11"/>
  <c r="H11"/>
  <c r="I11"/>
  <c r="J11"/>
  <c r="J24" s="1"/>
  <c r="K11"/>
  <c r="L11"/>
  <c r="M11"/>
  <c r="M24" s="1"/>
  <c r="N11"/>
  <c r="O11"/>
  <c r="P11"/>
  <c r="Q11"/>
  <c r="W11" s="1"/>
  <c r="R11"/>
  <c r="R24" s="1"/>
  <c r="S11"/>
  <c r="T11"/>
  <c r="U8"/>
  <c r="X8" s="1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X7" s="1"/>
  <c r="V7"/>
  <c r="W7"/>
  <c r="V8"/>
  <c r="W8"/>
  <c r="V9"/>
  <c r="X9" s="1"/>
  <c r="W9"/>
  <c r="V10"/>
  <c r="X10" s="1"/>
  <c r="W10"/>
  <c r="C11"/>
  <c r="Y11"/>
  <c r="Y24" s="1"/>
  <c r="Z11"/>
  <c r="AA11"/>
  <c r="AA24" s="1"/>
  <c r="AB11"/>
  <c r="AC11"/>
  <c r="AD11"/>
  <c r="AD24" s="1"/>
  <c r="AE11"/>
  <c r="AF11"/>
  <c r="AG11"/>
  <c r="AG24" s="1"/>
  <c r="AH11"/>
  <c r="AI11"/>
  <c r="AJ11"/>
  <c r="AJ24" s="1"/>
  <c r="AK11"/>
  <c r="C23"/>
  <c r="D23"/>
  <c r="D24" s="1"/>
  <c r="E23"/>
  <c r="E24" s="1"/>
  <c r="F23"/>
  <c r="G23"/>
  <c r="G24"/>
  <c r="H23"/>
  <c r="H24"/>
  <c r="I23"/>
  <c r="J23"/>
  <c r="K23"/>
  <c r="L23"/>
  <c r="L24" s="1"/>
  <c r="M23"/>
  <c r="N23"/>
  <c r="W23" s="1"/>
  <c r="O23"/>
  <c r="P23"/>
  <c r="P24" s="1"/>
  <c r="Q23"/>
  <c r="R23"/>
  <c r="S23"/>
  <c r="S24"/>
  <c r="T23"/>
  <c r="Y23"/>
  <c r="Z23"/>
  <c r="Z24" s="1"/>
  <c r="AA23"/>
  <c r="AB23"/>
  <c r="AC23"/>
  <c r="AC24" s="1"/>
  <c r="AD23"/>
  <c r="AE23"/>
  <c r="AE24" s="1"/>
  <c r="AF23"/>
  <c r="AF24"/>
  <c r="AG23"/>
  <c r="AH23"/>
  <c r="AH24" s="1"/>
  <c r="AI23"/>
  <c r="AJ23"/>
  <c r="AK23"/>
  <c r="AK24" s="1"/>
  <c r="AB24"/>
  <c r="E26" i="1"/>
  <c r="H26"/>
  <c r="I26"/>
  <c r="N26"/>
  <c r="Q24" i="2"/>
  <c r="AI24"/>
  <c r="T24"/>
  <c r="I24"/>
  <c r="X14"/>
  <c r="O24"/>
  <c r="K24"/>
  <c r="C24"/>
  <c r="N24"/>
  <c r="W24" l="1"/>
  <c r="X23"/>
  <c r="U11"/>
  <c r="V11"/>
  <c r="V24" s="1"/>
  <c r="V23"/>
  <c r="U23"/>
  <c r="K26" i="1"/>
  <c r="U24" i="2" l="1"/>
  <c r="X11"/>
  <c r="X24" s="1"/>
</calcChain>
</file>

<file path=xl/sharedStrings.xml><?xml version="1.0" encoding="utf-8"?>
<sst xmlns="http://schemas.openxmlformats.org/spreadsheetml/2006/main" count="1038" uniqueCount="489">
  <si>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</si>
  <si>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</si>
  <si>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</si>
  <si>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</si>
  <si>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</si>
  <si>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</si>
  <si>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</si>
  <si>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</si>
  <si>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</si>
  <si>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</si>
  <si>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</si>
  <si>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</si>
  <si>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</si>
  <si>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</si>
  <si>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</si>
  <si>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</si>
  <si>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</si>
  <si>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</si>
  <si>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</si>
  <si>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</si>
  <si>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</si>
  <si>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</si>
  <si>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</si>
  <si>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</si>
  <si>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</si>
  <si>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</si>
  <si>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</si>
  <si>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</si>
  <si>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</si>
  <si>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</si>
  <si>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</si>
  <si>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</si>
  <si>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</si>
  <si>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</si>
  <si>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</si>
  <si>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</si>
  <si>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</si>
  <si>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</si>
  <si>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</si>
  <si>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</si>
  <si>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</si>
  <si>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</si>
  <si>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</si>
  <si>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</si>
  <si>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</si>
  <si>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</si>
  <si>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</si>
  <si>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</si>
  <si>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</si>
  <si>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</si>
  <si>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</si>
  <si>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</si>
  <si>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</si>
  <si>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</si>
  <si>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</si>
  <si>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</si>
  <si>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</si>
  <si>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</si>
  <si>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</si>
  <si>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</si>
  <si>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</si>
  <si>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</si>
  <si>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</si>
  <si>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</si>
  <si>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</si>
  <si>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</si>
  <si>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</si>
  <si>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</si>
  <si>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</si>
  <si>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</si>
  <si>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</si>
  <si>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</si>
  <si>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</si>
  <si>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</si>
  <si>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</si>
  <si>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</si>
  <si>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</si>
  <si>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</si>
  <si>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</si>
  <si>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</si>
  <si>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</si>
  <si>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</si>
  <si>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</si>
  <si>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</si>
  <si>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</si>
  <si>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</si>
  <si>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</si>
  <si>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</si>
  <si>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</si>
  <si>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</si>
  <si>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</si>
  <si>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</si>
  <si>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</si>
  <si>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</si>
  <si>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</si>
  <si>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</si>
  <si>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</si>
  <si>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</si>
  <si>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</si>
  <si>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</si>
  <si>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</si>
  <si>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</si>
  <si>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</si>
  <si>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</si>
  <si>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</si>
  <si>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</si>
  <si>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</si>
  <si>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</si>
  <si>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</si>
  <si>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</si>
  <si>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</si>
  <si>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</si>
  <si>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</si>
  <si>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</si>
  <si>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</si>
  <si>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</si>
  <si>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</si>
  <si>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</si>
  <si>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</si>
  <si>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</si>
  <si>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</si>
  <si>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</si>
  <si>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</si>
  <si>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</si>
  <si>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</si>
  <si>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</si>
  <si>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</si>
  <si>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</si>
  <si>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</si>
  <si>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</si>
  <si>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</si>
  <si>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</si>
  <si>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</si>
  <si>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</si>
  <si>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</si>
  <si>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</si>
  <si>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</si>
  <si>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</si>
  <si>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</si>
  <si>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</si>
  <si>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</si>
  <si>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</si>
  <si>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</si>
  <si>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</si>
  <si>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</si>
  <si>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</si>
  <si>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</si>
  <si>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</si>
  <si>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</si>
  <si>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</si>
  <si>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</si>
  <si>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</si>
  <si>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</si>
  <si>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</si>
  <si>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</si>
  <si>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</si>
  <si>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</si>
  <si>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</si>
  <si>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</si>
  <si>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</si>
  <si>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</si>
  <si>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</si>
  <si>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</si>
  <si>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</si>
  <si>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</si>
  <si>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</si>
  <si>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</si>
  <si>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</si>
  <si>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</si>
  <si>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</si>
  <si>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</si>
  <si>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</si>
  <si>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</si>
  <si>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</si>
  <si>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</si>
  <si>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</si>
  <si>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</si>
  <si>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</si>
  <si>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</si>
  <si>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</si>
  <si>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</si>
  <si>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</si>
  <si>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</si>
  <si>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</si>
  <si>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</si>
  <si>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</si>
  <si>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</si>
  <si>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</si>
  <si>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</si>
  <si>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</si>
  <si>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</si>
  <si>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</si>
  <si>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</si>
  <si>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</si>
  <si>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</si>
  <si>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</si>
  <si>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</si>
  <si>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</si>
  <si>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</si>
  <si>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</si>
  <si>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</si>
  <si>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</si>
  <si>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</si>
  <si>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</si>
  <si>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</si>
  <si>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</si>
  <si>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</si>
  <si>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</si>
  <si>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</si>
  <si>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</si>
  <si>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</si>
  <si>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</si>
  <si>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</si>
  <si>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</si>
  <si>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</si>
  <si>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</si>
  <si>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</si>
  <si>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</si>
  <si>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</si>
  <si>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</si>
  <si>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</si>
  <si>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</si>
  <si>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</si>
  <si>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</si>
  <si>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</si>
  <si>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</si>
  <si>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</si>
  <si>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</si>
  <si>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</si>
  <si>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</si>
  <si>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</si>
  <si>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</si>
  <si>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</si>
  <si>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</si>
  <si>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</si>
  <si>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</si>
  <si>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</si>
  <si>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</si>
  <si>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</si>
  <si>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</si>
  <si>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</si>
  <si>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</si>
  <si>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</si>
  <si>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</si>
  <si>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</si>
  <si>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</si>
  <si>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</si>
  <si>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</si>
  <si>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</si>
  <si>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</si>
  <si>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</si>
  <si>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</si>
  <si>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</si>
  <si>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</si>
  <si>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</si>
  <si>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</si>
  <si>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</si>
  <si>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</si>
  <si>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</si>
  <si>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</si>
  <si>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</si>
  <si>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</si>
  <si>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</si>
  <si>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</si>
  <si>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</si>
  <si>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</si>
  <si>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</si>
  <si>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</si>
  <si>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</si>
  <si>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</si>
  <si>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</si>
  <si>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</si>
  <si>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</si>
  <si>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</si>
  <si>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</si>
  <si>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</si>
  <si>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</si>
  <si>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</si>
  <si>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</si>
  <si>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</si>
  <si>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</si>
  <si>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</si>
  <si>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</si>
  <si>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</si>
  <si>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</si>
  <si>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</si>
  <si>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</si>
  <si>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</si>
  <si>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</si>
  <si>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</si>
  <si>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</si>
  <si>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April' 2022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</si>
  <si>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</si>
  <si>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</si>
  <si>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</si>
  <si>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</si>
  <si>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Cumulative since April' 2022</t>
  </si>
  <si>
    <t xml:space="preserve">Durgapur Blind Relief Society </t>
  </si>
  <si>
    <t>Sreerampore Seva Kendra o Chakshu Bank</t>
  </si>
  <si>
    <t xml:space="preserve">Other Eye Diseases 2022-23 (other than Cataract, Presbyopia &amp; School based activities ) </t>
  </si>
  <si>
    <t xml:space="preserve">Netraloke eye collection center </t>
  </si>
  <si>
    <t>Punardristee</t>
  </si>
  <si>
    <t>R. N. S. Eye bank and Seva Kendra</t>
  </si>
  <si>
    <t>PROVA</t>
  </si>
  <si>
    <t>Serampore Seva Kendra O Chakshu Bank</t>
  </si>
  <si>
    <t>Durgapur Blind Relief Society</t>
  </si>
  <si>
    <t>Netraloke Eye Collection Center</t>
  </si>
  <si>
    <t xml:space="preserve">Female </t>
  </si>
  <si>
    <t>Medical College, Kolkata</t>
  </si>
  <si>
    <t xml:space="preserve">*Bilateral cataract = cataract in both eyes &amp; presenting  vision in better eye is &gt;3/60      </t>
  </si>
  <si>
    <t>DR. MADHUMITA BANERJEE</t>
  </si>
  <si>
    <t>Taki, North 24 Parganas- 743429</t>
  </si>
  <si>
    <t>RIO Kolkata</t>
  </si>
  <si>
    <t xml:space="preserve">RE Corneal Patch Graft </t>
  </si>
  <si>
    <t>LE Corneal Patch Graft</t>
  </si>
  <si>
    <t>RE PBK</t>
  </si>
  <si>
    <t>RE DSEK</t>
  </si>
  <si>
    <t>RE Desmatocele</t>
  </si>
  <si>
    <t>RE Triple Procedure</t>
  </si>
  <si>
    <t>Remarks - Diagnosis</t>
  </si>
  <si>
    <t>Remarks - Procedure</t>
  </si>
  <si>
    <t>Name of the District/MCH: RIO, Kolkata                                                               Reporting for the month: November 2022</t>
  </si>
  <si>
    <t>Reporting Month: - November 2022</t>
  </si>
  <si>
    <t>Ajoy De Memorial Eye Collection Centre</t>
  </si>
  <si>
    <t>Late Debi Prasad</t>
  </si>
  <si>
    <t>Late Chanchal Saha</t>
  </si>
  <si>
    <t>Late Shefali Manna</t>
  </si>
  <si>
    <t>Late Bimal Kanti Das</t>
  </si>
  <si>
    <t>Late Sunita Mukherjee</t>
  </si>
  <si>
    <t>Late Banamala Goswami</t>
  </si>
  <si>
    <t>Late Panchu Bera</t>
  </si>
  <si>
    <t>Late Padma Biswas</t>
  </si>
  <si>
    <t>Late Anuradha Chakrabarty</t>
  </si>
  <si>
    <t>Late Sri Debendra Nath Pal</t>
  </si>
  <si>
    <t>Late Buddhadeb Halder</t>
  </si>
  <si>
    <t>Late Kalpana Dutta</t>
  </si>
  <si>
    <t>Late Prafulla Jana</t>
  </si>
  <si>
    <t>Late Sushanta Ghosh</t>
  </si>
  <si>
    <t>Late Padma Rani Kundu</t>
  </si>
  <si>
    <t>Late Sabyasachi Das</t>
  </si>
  <si>
    <t>Late Sudharam Banga</t>
  </si>
  <si>
    <t>Late Minati Roy</t>
  </si>
  <si>
    <t>Late Bina Majumdar</t>
  </si>
  <si>
    <t>Late Arati Nandy</t>
  </si>
  <si>
    <t>Shefali Chakrabarty</t>
  </si>
  <si>
    <t>Late Gobinda Banerjee</t>
  </si>
  <si>
    <t>Late Rekha Bhattacharya</t>
  </si>
  <si>
    <t>Late Ganesh Nandy</t>
  </si>
  <si>
    <t>Late Bhibarsani Das</t>
  </si>
  <si>
    <t>Late Annapurna Saila</t>
  </si>
  <si>
    <t>Late Kamal Kumar Dey</t>
  </si>
  <si>
    <t>Late Basanti Das</t>
  </si>
  <si>
    <t>Late Amrita Ghosh</t>
  </si>
  <si>
    <t>Late Shidhusan Das</t>
  </si>
  <si>
    <t>Late Aloka Saha</t>
  </si>
  <si>
    <t>Late Sudha Rani Dutta</t>
  </si>
  <si>
    <t>Late Ujjala Roy</t>
  </si>
  <si>
    <t>Late Chhabita Bhattacharya</t>
  </si>
  <si>
    <t>Late Naba Kumar Das</t>
  </si>
  <si>
    <t>Late Umapada Chatterjee</t>
  </si>
  <si>
    <t>Late Swapna Khasnobis</t>
  </si>
  <si>
    <t>Late Asha Madhusudan Kapani</t>
  </si>
  <si>
    <t>Late Abharani Banerjee</t>
  </si>
  <si>
    <t>Late Gobinda Sasmal</t>
  </si>
  <si>
    <t>Late Chhaya Chattopadhyay</t>
  </si>
  <si>
    <t>Late Pramila Bala Baidya</t>
  </si>
  <si>
    <t>Late Alpana Das</t>
  </si>
  <si>
    <t>Late Shefali Banerjee</t>
  </si>
  <si>
    <t>Late Manoranjan Roy</t>
  </si>
  <si>
    <t>Late Biswaranjan Bhattacharya</t>
  </si>
  <si>
    <t>Late Shantishree Mukherjee</t>
  </si>
  <si>
    <t>Late Manobendra Mukherjee</t>
  </si>
  <si>
    <t>Late Dipali Biswas</t>
  </si>
  <si>
    <t>Late Bholanath Jaiswal</t>
  </si>
  <si>
    <t>Late Aloka Mukherjee</t>
  </si>
  <si>
    <t>Late Mira Dutta</t>
  </si>
  <si>
    <t>Late Dilip Kayal</t>
  </si>
  <si>
    <t>Late Debashish Sadhukhan</t>
  </si>
  <si>
    <t>Late Santwana Bose</t>
  </si>
  <si>
    <t>Late Uma Rani Ghosh</t>
  </si>
  <si>
    <t>Late Bandhana Hait</t>
  </si>
  <si>
    <t>Late Prabhat Misra</t>
  </si>
  <si>
    <t>Late Jayanti Ghosh</t>
  </si>
  <si>
    <t>R.N.S Eye Bank And Seva Kendra</t>
  </si>
  <si>
    <t>P.S+P.O- Sanamukhi, Bankura, West Bengal-722207</t>
  </si>
  <si>
    <t>Solaripi Gopal Nagar Asansol, Dist- Paschim Bardhaman Pin- 713340</t>
  </si>
  <si>
    <t>P.S- Udaynarayanpur, Baruipur, Pin-711410</t>
  </si>
  <si>
    <t>47/A, Subhasnagar, 3rd Bye Lane Dumdum, Kolkata- 700065</t>
  </si>
  <si>
    <t>15/10 Chandi Das Road, Durgapur-5</t>
  </si>
  <si>
    <t>Vill- Asanda, P.O-Bihibhursat, Udaynarayanpur, Howrah- 712408</t>
  </si>
  <si>
    <t>Vill- Kurchi, P.O+P.S-Udaynarayanpur, Howrah Pin- 711226</t>
  </si>
  <si>
    <t>67 Taleshwar Tillipara Street, P.O+P.S- Shantipur, Dist- Nadia, Pin- 741404</t>
  </si>
  <si>
    <t>74, Rbc Street P.O-Konnagar,Dist- Hooghly, P.S- Uttarpara Pin- 712235</t>
  </si>
  <si>
    <t>S.P Lane, Bagpara, P.O- Teleni Para P.S- Bhadreshwar, Dist- Hooghly Pin-712125</t>
  </si>
  <si>
    <t>Simulia Kalibari, Hasnabad, North 24 Parganas, Pin-743429</t>
  </si>
  <si>
    <t>34, Naba Mahajati Road, Dumdum Cant, Kolkata- 700028</t>
  </si>
  <si>
    <t>Vill- Singhti, P.O- Singti Shibpur, P.S- Udaynarayanpur, Dist- Howrah</t>
  </si>
  <si>
    <t>Gopalnagar Durgamondir, P.O- Kalla, Dist- Paschim Burdwan</t>
  </si>
  <si>
    <t>23/A, Kashi Doctor Lane, Serampore, Hooghly- 712201</t>
  </si>
  <si>
    <t>3/A, S.D Mukherjee Lane, P.O- Rishra, Dist- Hooghly, Pin- 712248</t>
  </si>
  <si>
    <t>Shyamchand Road, P.O- Shantipur, Dist- Nadia, Pin- 741404</t>
  </si>
  <si>
    <t>Jagadishpur, Sonarpur P.S- Narendrapur, South 24 Parganas- 700150</t>
  </si>
  <si>
    <t>16/30 Trunk Road, Durgapur-4</t>
  </si>
  <si>
    <t>75 Dumdum Park, Bangur Avenue, North 24 Parganas-700055</t>
  </si>
  <si>
    <t>3b, G.K Mukherjee Avenue, 48 V.S Street, Konnnagar, Hooghly- 712235</t>
  </si>
  <si>
    <t>Ghoramara, Hooghly</t>
  </si>
  <si>
    <t>3/14 Maximiller Path, City Centre Durgapur- 713216</t>
  </si>
  <si>
    <t>Kamarpatra Road, Hooghly - 712102</t>
  </si>
  <si>
    <t>3/167 Mahesh Colony Serampure, Hooghly -712202</t>
  </si>
  <si>
    <t>Uttar Mathurapur P.O- Kholapota, Dist- North 24 Parganas, Pin- 743428</t>
  </si>
  <si>
    <t>1/279 A, Mahesh Colony, Serampore, 712202</t>
  </si>
  <si>
    <t>Ambika Kundu Lane, Santragachi, Howrah- 711104</t>
  </si>
  <si>
    <t>77, Mukherjee Para Lane, Serampore- 712201</t>
  </si>
  <si>
    <t>Shyam Chand Road, P.O- Shantipur, Dist- Nadia, Pin- 741404</t>
  </si>
  <si>
    <t>Silbagar, Fulepukur, Chinsurah, Dist Hooghly- 712101</t>
  </si>
  <si>
    <t>48, Justice M.N Bose Lane, P.O- Konnagar, Hooghly- 712235</t>
  </si>
  <si>
    <t>Uttar Ghosh Para, Nadia- 741222</t>
  </si>
  <si>
    <t>L.B 11/5 E-Zone Durgapur- 713201</t>
  </si>
  <si>
    <t>Adashpally, Kalla Ch, Bardhaman- 713340</t>
  </si>
  <si>
    <t>3/4 Maxmiller Pally, City Centre, Durgapur- 700016</t>
  </si>
  <si>
    <t>1st Floor, Flat- 4a, 111 C.R Avenue, Cittranajan Kol- 700073</t>
  </si>
  <si>
    <t>24/1/11 Circular Road, 2nd Bye Lane, P.O- Shibpur, Howrah-2</t>
  </si>
  <si>
    <t>Vill- Shibpur, P.O- Singti, P.S- Udaynarayanpur, Dist- Howrah- 711226</t>
  </si>
  <si>
    <t>High School Para, P.S+P.O- Gangarampur, South Dinajpur- 733124</t>
  </si>
  <si>
    <t>41, Pandit Kalinair Bhattacharjee Lane, Serampore- 712201</t>
  </si>
  <si>
    <t>243/2 G.T Road, P.O+P.S- Shibpur , Dist- Howrah- 711102</t>
  </si>
  <si>
    <t>Palashidiha, Paschim Bardhamman</t>
  </si>
  <si>
    <t>Ranipur Camp, Dist- Purulia, Pin- 723121</t>
  </si>
  <si>
    <t>Flat-1, Ground Floor, Vidyasayan Bhawan, 10 Raja Raj Krishna Street, 700006</t>
  </si>
  <si>
    <t>188 A/23 Maniktala Road, Kolkata- 700054</t>
  </si>
  <si>
    <t>Vill-Bijoypur, P.S- Krishangunj, Dist- Nadia- 741303</t>
  </si>
  <si>
    <t>62/B/8  J.N Mukherjee Road, P.O-Ghusuri, Dist- Howrah- 711101</t>
  </si>
  <si>
    <t>Taltala Road, Bongaon, P.O- Bongaon, North 24 Parganas- 743235</t>
  </si>
  <si>
    <t>Lovely Apartment, Narayan Town, West Fortis- Kolkata- 59</t>
  </si>
  <si>
    <t>10/1 Patua Tola Lane, P.O- Rr Sarani, P.S- Amarhata, Kolkata-9</t>
  </si>
  <si>
    <t>Flat No 201, Chandra Sen Lane, Howrah- 711106</t>
  </si>
  <si>
    <t>29/1 Phers Lane, P.O- Cr Avenue, P.S- Bowbazar Kol-  73</t>
  </si>
  <si>
    <t>88/2 Abhinesh Lane, P.O- Shibpur, P.S Chatterjee,Dist - Howrah</t>
  </si>
  <si>
    <t>P.O- Manikara, P.S- Avata, Howrah- 711411</t>
  </si>
  <si>
    <t>P.O- Brahmapur, P.S- Baranagar, Kolkata- 96</t>
  </si>
  <si>
    <t>November</t>
  </si>
  <si>
    <t>Reporting  Month: November 2022                 Year: 2022-2023</t>
  </si>
  <si>
    <t>Sahinur Khatun</t>
  </si>
  <si>
    <t>Sukumar Majhi</t>
  </si>
  <si>
    <t>Asma Sardar</t>
  </si>
  <si>
    <t>Shibani Das</t>
  </si>
  <si>
    <t>Sabina Bibi</t>
  </si>
  <si>
    <t>Chaina Samanta</t>
  </si>
  <si>
    <t>Sogra Khatun</t>
  </si>
  <si>
    <t>Sikha Adhikary</t>
  </si>
  <si>
    <t>Anil KR Das</t>
  </si>
  <si>
    <t>Tarak Bandopadhyay</t>
  </si>
  <si>
    <t>Almack Sk</t>
  </si>
  <si>
    <t>Malati Sadhukan</t>
  </si>
  <si>
    <t>Malati Mondal</t>
  </si>
  <si>
    <t>Minati Das</t>
  </si>
  <si>
    <t>Asit Kr Banerjee</t>
  </si>
  <si>
    <t>Sudhir Kr Roy</t>
  </si>
  <si>
    <t>Kanika Mitra</t>
  </si>
  <si>
    <t>Bajit Sk</t>
  </si>
  <si>
    <t>Abul Hossain Sk</t>
  </si>
  <si>
    <t>LE Desmatocele</t>
  </si>
  <si>
    <t>RE Central Corneal Thinning post Viral Keratitis</t>
  </si>
  <si>
    <t>RE Lens extraction+ Iris Claw Implantation+ Corneal Patch Graft</t>
  </si>
  <si>
    <t>LE Healed Fungal Corneal Ulcer with Vascularization</t>
  </si>
  <si>
    <t>LE Adherent Leucoma</t>
  </si>
  <si>
    <t>LE Lens extraction+ Rigid PCIOL+ Optical PKP</t>
  </si>
  <si>
    <t>RE Iris Claw Implantation+ Optical PKP</t>
  </si>
  <si>
    <t>LE Corneal Opacity</t>
  </si>
  <si>
    <t>LE Iris Claw Implatation + Optical PKP</t>
  </si>
  <si>
    <t>RE Optical PKP + Iris Claw Implatation</t>
  </si>
  <si>
    <t>LE Leucomatous Scarring</t>
  </si>
  <si>
    <t>LE Tectonic PKP</t>
  </si>
  <si>
    <t>RE Keratoconus</t>
  </si>
  <si>
    <t>RE Optical PKP</t>
  </si>
  <si>
    <t>BE Leucomatous Scarring</t>
  </si>
  <si>
    <t>RE Anterior Staphyloma with Corneal Thinning</t>
  </si>
  <si>
    <t>RE Tectonic PKP</t>
  </si>
  <si>
    <t>LE Corneal Patch Graft+ Iris Claw Implantation</t>
  </si>
  <si>
    <t>RE Leucomatous Corneal Opacity</t>
  </si>
  <si>
    <t>BE Fuchs Endothelial Dystrophy</t>
  </si>
  <si>
    <t>LE Triple Procedure</t>
  </si>
  <si>
    <t>LE PBK</t>
  </si>
  <si>
    <t>LE DSEK</t>
  </si>
  <si>
    <t>RE PBK with NM scarring</t>
  </si>
  <si>
    <r>
      <t xml:space="preserve">For the reporting month November </t>
    </r>
    <r>
      <rPr>
        <b/>
        <u/>
        <sz val="12"/>
        <rFont val="Calibri"/>
        <family val="2"/>
        <scheme val="minor"/>
      </rPr>
      <t>2022</t>
    </r>
  </si>
  <si>
    <r>
      <t xml:space="preserve">For the reporting month </t>
    </r>
    <r>
      <rPr>
        <b/>
        <u/>
        <sz val="12"/>
        <rFont val="Calibri"/>
        <family val="2"/>
        <scheme val="minor"/>
      </rPr>
      <t>November 2022</t>
    </r>
  </si>
  <si>
    <t>Reporting for the month: November 2022</t>
  </si>
  <si>
    <t>Reporting Month: November 2022</t>
  </si>
</sst>
</file>

<file path=xl/styles.xml><?xml version="1.0" encoding="utf-8"?>
<styleSheet xmlns="http://schemas.openxmlformats.org/spreadsheetml/2006/main">
  <numFmts count="1">
    <numFmt numFmtId="164" formatCode="mmmm"/>
  </numFmts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color indexed="8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0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</cellStyleXfs>
  <cellXfs count="458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1" xfId="0" applyFont="1" applyBorder="1" applyAlignment="1">
      <alignment horizontal="center" vertical="top" textRotation="90"/>
    </xf>
    <xf numFmtId="0" fontId="14" fillId="0" borderId="12" xfId="0" applyFont="1" applyFill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4" xfId="0" applyFont="1" applyBorder="1" applyAlignment="1">
      <alignment horizontal="center" vertical="top" textRotation="90"/>
    </xf>
    <xf numFmtId="0" fontId="14" fillId="0" borderId="15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5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6" fillId="0" borderId="11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6" xfId="0" applyFont="1" applyFill="1" applyBorder="1" applyAlignment="1">
      <alignment horizontal="center"/>
    </xf>
    <xf numFmtId="0" fontId="34" fillId="0" borderId="1" xfId="0" applyFont="1" applyFill="1" applyBorder="1" applyAlignment="1">
      <alignment vertical="center"/>
    </xf>
    <xf numFmtId="0" fontId="34" fillId="0" borderId="3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3" xfId="0" applyFont="1" applyFill="1" applyBorder="1" applyAlignment="1"/>
    <xf numFmtId="0" fontId="34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vertical="center" wrapText="1"/>
    </xf>
    <xf numFmtId="0" fontId="0" fillId="0" borderId="11" xfId="0" applyFont="1" applyFill="1" applyBorder="1"/>
    <xf numFmtId="0" fontId="9" fillId="0" borderId="25" xfId="0" applyFont="1" applyFill="1" applyBorder="1" applyAlignment="1">
      <alignment horizont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vertical="top"/>
    </xf>
    <xf numFmtId="0" fontId="9" fillId="0" borderId="3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6" fillId="0" borderId="13" xfId="0" applyFont="1" applyFill="1" applyBorder="1"/>
    <xf numFmtId="0" fontId="27" fillId="0" borderId="13" xfId="0" applyFont="1" applyFill="1" applyBorder="1"/>
    <xf numFmtId="0" fontId="25" fillId="0" borderId="32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6" fillId="0" borderId="0" xfId="0" applyFont="1" applyFill="1"/>
    <xf numFmtId="0" fontId="3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40" fillId="0" borderId="0" xfId="1" applyNumberFormat="1" applyFont="1" applyAlignment="1">
      <alignment vertical="center"/>
    </xf>
    <xf numFmtId="0" fontId="39" fillId="0" borderId="0" xfId="2" applyNumberFormat="1" applyFont="1" applyAlignment="1">
      <alignment vertical="center"/>
    </xf>
    <xf numFmtId="0" fontId="40" fillId="0" borderId="1" xfId="1" applyFont="1" applyFill="1" applyBorder="1" applyAlignment="1"/>
    <xf numFmtId="49" fontId="41" fillId="0" borderId="1" xfId="1" applyNumberFormat="1" applyFont="1" applyFill="1" applyBorder="1" applyAlignment="1">
      <alignment vertical="top" wrapText="1"/>
    </xf>
    <xf numFmtId="0" fontId="40" fillId="0" borderId="1" xfId="1" applyNumberFormat="1" applyFont="1" applyFill="1" applyBorder="1" applyAlignment="1">
      <alignment horizontal="center"/>
    </xf>
    <xf numFmtId="49" fontId="40" fillId="0" borderId="1" xfId="1" applyNumberFormat="1" applyFont="1" applyFill="1" applyBorder="1" applyAlignment="1">
      <alignment horizontal="center"/>
    </xf>
    <xf numFmtId="49" fontId="39" fillId="0" borderId="1" xfId="1" applyNumberFormat="1" applyFont="1" applyFill="1" applyBorder="1" applyAlignment="1"/>
    <xf numFmtId="0" fontId="40" fillId="0" borderId="1" xfId="1" applyNumberFormat="1" applyFont="1" applyFill="1" applyBorder="1" applyAlignment="1"/>
    <xf numFmtId="0" fontId="40" fillId="0" borderId="1" xfId="1" applyNumberFormat="1" applyFill="1" applyBorder="1" applyAlignment="1"/>
    <xf numFmtId="49" fontId="40" fillId="0" borderId="1" xfId="1" applyNumberFormat="1" applyFont="1" applyFill="1" applyBorder="1" applyAlignment="1"/>
    <xf numFmtId="164" fontId="40" fillId="0" borderId="1" xfId="1" applyNumberFormat="1" applyFont="1" applyFill="1" applyBorder="1" applyAlignment="1"/>
    <xf numFmtId="49" fontId="41" fillId="0" borderId="1" xfId="1" applyNumberFormat="1" applyFont="1" applyFill="1" applyBorder="1" applyAlignment="1"/>
    <xf numFmtId="0" fontId="41" fillId="0" borderId="1" xfId="1" applyFont="1" applyFill="1" applyBorder="1" applyAlignment="1"/>
    <xf numFmtId="49" fontId="40" fillId="0" borderId="1" xfId="1" applyNumberFormat="1" applyFont="1" applyFill="1" applyBorder="1" applyAlignment="1">
      <alignment vertical="top"/>
    </xf>
    <xf numFmtId="49" fontId="40" fillId="0" borderId="1" xfId="1" applyNumberFormat="1" applyFont="1" applyFill="1" applyBorder="1" applyAlignment="1">
      <alignment vertical="top" wrapText="1"/>
    </xf>
    <xf numFmtId="0" fontId="40" fillId="0" borderId="1" xfId="1" applyNumberFormat="1" applyFont="1" applyFill="1" applyBorder="1" applyAlignment="1">
      <alignment vertical="top" wrapText="1"/>
    </xf>
    <xf numFmtId="0" fontId="40" fillId="0" borderId="1" xfId="1" applyFont="1" applyFill="1" applyBorder="1" applyAlignment="1">
      <alignment vertical="top"/>
    </xf>
    <xf numFmtId="0" fontId="40" fillId="0" borderId="1" xfId="1" applyFont="1" applyFill="1" applyBorder="1" applyAlignment="1">
      <alignment vertical="top" wrapText="1"/>
    </xf>
    <xf numFmtId="0" fontId="39" fillId="0" borderId="1" xfId="2" applyFont="1" applyFill="1" applyBorder="1" applyAlignment="1"/>
    <xf numFmtId="49" fontId="39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1" fillId="0" borderId="12" xfId="1" applyFont="1" applyFill="1" applyBorder="1" applyAlignment="1"/>
    <xf numFmtId="0" fontId="41" fillId="0" borderId="13" xfId="1" applyFont="1" applyFill="1" applyBorder="1" applyAlignment="1"/>
    <xf numFmtId="2" fontId="23" fillId="0" borderId="0" xfId="0" applyNumberFormat="1" applyFont="1" applyFill="1"/>
    <xf numFmtId="49" fontId="39" fillId="0" borderId="2" xfId="2" applyNumberFormat="1" applyFont="1" applyFill="1" applyBorder="1" applyAlignment="1">
      <alignment vertical="top"/>
    </xf>
    <xf numFmtId="0" fontId="42" fillId="8" borderId="1" xfId="0" applyFont="1" applyFill="1" applyBorder="1" applyAlignment="1">
      <alignment horizontal="center" vertical="top" wrapText="1"/>
    </xf>
    <xf numFmtId="0" fontId="42" fillId="8" borderId="1" xfId="0" applyFont="1" applyFill="1" applyBorder="1" applyAlignment="1">
      <alignment vertical="top" wrapText="1"/>
    </xf>
    <xf numFmtId="49" fontId="43" fillId="9" borderId="1" xfId="0" applyNumberFormat="1" applyFont="1" applyFill="1" applyBorder="1" applyAlignment="1"/>
    <xf numFmtId="0" fontId="43" fillId="9" borderId="1" xfId="0" applyFont="1" applyFill="1" applyBorder="1" applyAlignment="1"/>
    <xf numFmtId="14" fontId="43" fillId="9" borderId="1" xfId="0" applyNumberFormat="1" applyFont="1" applyFill="1" applyBorder="1" applyAlignment="1"/>
    <xf numFmtId="0" fontId="27" fillId="0" borderId="1" xfId="0" applyFont="1" applyFill="1" applyBorder="1"/>
    <xf numFmtId="0" fontId="18" fillId="10" borderId="1" xfId="0" applyFont="1" applyFill="1" applyBorder="1" applyAlignment="1">
      <alignment horizontal="center" vertical="center"/>
    </xf>
    <xf numFmtId="0" fontId="40" fillId="0" borderId="1" xfId="1" applyNumberFormat="1" applyFont="1" applyBorder="1" applyAlignment="1">
      <alignment vertical="center"/>
    </xf>
    <xf numFmtId="0" fontId="44" fillId="9" borderId="1" xfId="0" applyFont="1" applyFill="1" applyBorder="1" applyAlignment="1"/>
    <xf numFmtId="0" fontId="40" fillId="0" borderId="1" xfId="1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49" fontId="39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5" fillId="0" borderId="1" xfId="0" applyFont="1" applyFill="1" applyBorder="1" applyAlignment="1">
      <alignment horizontal="left"/>
    </xf>
    <xf numFmtId="49" fontId="40" fillId="0" borderId="1" xfId="1" applyNumberFormat="1" applyFont="1" applyFill="1" applyBorder="1" applyAlignment="1">
      <alignment horizontal="left" vertical="top" wrapText="1"/>
    </xf>
    <xf numFmtId="0" fontId="40" fillId="0" borderId="1" xfId="1" applyNumberFormat="1" applyFont="1" applyFill="1" applyBorder="1" applyAlignment="1">
      <alignment horizontal="right" vertical="top" wrapText="1"/>
    </xf>
    <xf numFmtId="164" fontId="43" fillId="9" borderId="1" xfId="0" applyNumberFormat="1" applyFont="1" applyFill="1" applyBorder="1" applyAlignment="1"/>
    <xf numFmtId="49" fontId="39" fillId="0" borderId="2" xfId="2" applyNumberFormat="1" applyFont="1" applyFill="1" applyBorder="1" applyAlignment="1">
      <alignment vertical="top" wrapText="1"/>
    </xf>
    <xf numFmtId="14" fontId="39" fillId="0" borderId="2" xfId="2" applyNumberFormat="1" applyFont="1" applyFill="1" applyBorder="1" applyAlignment="1">
      <alignment vertical="top" wrapText="1"/>
    </xf>
    <xf numFmtId="0" fontId="43" fillId="0" borderId="1" xfId="0" applyFont="1" applyBorder="1" applyAlignment="1"/>
    <xf numFmtId="0" fontId="20" fillId="0" borderId="13" xfId="0" applyFont="1" applyFill="1" applyBorder="1"/>
    <xf numFmtId="0" fontId="39" fillId="0" borderId="1" xfId="2" applyNumberFormat="1" applyFont="1" applyBorder="1" applyAlignment="1">
      <alignment vertical="center"/>
    </xf>
    <xf numFmtId="0" fontId="40" fillId="0" borderId="1" xfId="1" applyFont="1" applyFill="1" applyBorder="1" applyAlignment="1">
      <alignment horizontal="center" vertical="top"/>
    </xf>
    <xf numFmtId="49" fontId="44" fillId="9" borderId="1" xfId="0" applyNumberFormat="1" applyFont="1" applyFill="1" applyBorder="1" applyAlignment="1">
      <alignment horizontal="center" vertical="top" wrapText="1"/>
    </xf>
    <xf numFmtId="0" fontId="44" fillId="9" borderId="1" xfId="0" applyFont="1" applyFill="1" applyBorder="1" applyAlignment="1">
      <alignment horizontal="center" vertical="top"/>
    </xf>
    <xf numFmtId="49" fontId="44" fillId="9" borderId="1" xfId="0" applyNumberFormat="1" applyFont="1" applyFill="1" applyBorder="1" applyAlignment="1">
      <alignment horizontal="center" vertical="top"/>
    </xf>
    <xf numFmtId="164" fontId="39" fillId="0" borderId="1" xfId="1" applyNumberFormat="1" applyFont="1" applyFill="1" applyBorder="1" applyAlignment="1">
      <alignment horizontal="center" vertical="top" wrapText="1"/>
    </xf>
    <xf numFmtId="0" fontId="44" fillId="9" borderId="1" xfId="0" applyFont="1" applyFill="1" applyBorder="1" applyAlignment="1">
      <alignment horizontal="center" vertical="top" wrapText="1"/>
    </xf>
    <xf numFmtId="49" fontId="39" fillId="0" borderId="2" xfId="2" applyNumberFormat="1" applyFont="1" applyFill="1" applyBorder="1" applyAlignment="1">
      <alignment horizontal="center" vertical="top" wrapText="1"/>
    </xf>
    <xf numFmtId="0" fontId="39" fillId="0" borderId="2" xfId="2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3" xfId="0" applyFont="1" applyFill="1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13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 textRotation="90"/>
    </xf>
    <xf numFmtId="0" fontId="14" fillId="0" borderId="14" xfId="0" applyFont="1" applyBorder="1" applyAlignment="1">
      <alignment horizontal="center" vertical="top" textRotation="90"/>
    </xf>
    <xf numFmtId="0" fontId="16" fillId="4" borderId="1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1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3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40" fillId="0" borderId="1" xfId="1" applyNumberFormat="1" applyFont="1" applyFill="1" applyBorder="1" applyAlignment="1">
      <alignment horizontal="center" vertical="top"/>
    </xf>
    <xf numFmtId="0" fontId="40" fillId="0" borderId="1" xfId="1" applyFont="1" applyFill="1" applyBorder="1" applyAlignment="1">
      <alignment horizontal="center" vertical="top"/>
    </xf>
    <xf numFmtId="49" fontId="40" fillId="0" borderId="1" xfId="1" applyNumberFormat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left"/>
    </xf>
    <xf numFmtId="49" fontId="40" fillId="0" borderId="1" xfId="1" applyNumberFormat="1" applyFont="1" applyFill="1" applyBorder="1" applyAlignment="1">
      <alignment horizontal="center" vertical="top" wrapText="1"/>
    </xf>
    <xf numFmtId="0" fontId="40" fillId="0" borderId="1" xfId="1" applyFont="1" applyFill="1" applyBorder="1" applyAlignment="1">
      <alignment horizontal="center" vertical="top" wrapText="1"/>
    </xf>
    <xf numFmtId="49" fontId="41" fillId="0" borderId="1" xfId="1" applyNumberFormat="1" applyFont="1" applyFill="1" applyBorder="1" applyAlignment="1">
      <alignment horizontal="left" vertical="top" wrapText="1"/>
    </xf>
    <xf numFmtId="0" fontId="41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1" fillId="0" borderId="12" xfId="1" applyFont="1" applyFill="1" applyBorder="1" applyAlignment="1">
      <alignment horizontal="left"/>
    </xf>
    <xf numFmtId="0" fontId="41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1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9" fillId="0" borderId="1" xfId="2" applyNumberFormat="1" applyFont="1" applyFill="1" applyBorder="1" applyAlignment="1">
      <alignment horizontal="left"/>
    </xf>
    <xf numFmtId="0" fontId="39" fillId="0" borderId="1" xfId="2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A7" sqref="A7"/>
    </sheetView>
  </sheetViews>
  <sheetFormatPr defaultColWidth="9.140625"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307" t="s">
        <v>253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</row>
    <row r="2" spans="1:25" s="56" customFormat="1" ht="18" customHeight="1">
      <c r="A2" s="309" t="s">
        <v>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</row>
    <row r="3" spans="1:25" ht="18" customHeight="1" thickBot="1">
      <c r="A3" s="322" t="s">
        <v>321</v>
      </c>
      <c r="B3" s="323"/>
      <c r="C3" s="323"/>
      <c r="D3" s="323"/>
      <c r="E3" s="323"/>
      <c r="F3" s="323"/>
      <c r="G3" s="323"/>
      <c r="H3" s="323"/>
      <c r="I3" s="323"/>
      <c r="J3" s="323"/>
      <c r="K3" s="324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</row>
    <row r="4" spans="1:25" s="58" customFormat="1" ht="45" customHeight="1">
      <c r="A4" s="299" t="s">
        <v>1</v>
      </c>
      <c r="B4" s="299" t="s">
        <v>234</v>
      </c>
      <c r="C4" s="299" t="s">
        <v>112</v>
      </c>
      <c r="D4" s="320" t="s">
        <v>2</v>
      </c>
      <c r="E4" s="314" t="s">
        <v>177</v>
      </c>
      <c r="F4" s="315"/>
      <c r="G4" s="316"/>
      <c r="H4" s="314" t="s">
        <v>181</v>
      </c>
      <c r="I4" s="315"/>
      <c r="J4" s="316"/>
      <c r="K4" s="297" t="s">
        <v>3</v>
      </c>
      <c r="L4" s="301" t="s">
        <v>30</v>
      </c>
      <c r="M4" s="302"/>
      <c r="N4" s="303"/>
      <c r="O4" s="301" t="s">
        <v>66</v>
      </c>
      <c r="P4" s="302"/>
      <c r="Q4" s="302"/>
      <c r="R4" s="304"/>
      <c r="S4" s="311" t="s">
        <v>182</v>
      </c>
      <c r="T4" s="312"/>
      <c r="U4" s="312"/>
      <c r="V4" s="313"/>
      <c r="W4" s="317" t="s">
        <v>169</v>
      </c>
      <c r="X4" s="318" t="s">
        <v>168</v>
      </c>
      <c r="Y4" s="306" t="s">
        <v>4</v>
      </c>
    </row>
    <row r="5" spans="1:25" ht="35.25" customHeight="1">
      <c r="A5" s="300"/>
      <c r="B5" s="300"/>
      <c r="C5" s="300"/>
      <c r="D5" s="321"/>
      <c r="E5" s="132" t="s">
        <v>178</v>
      </c>
      <c r="F5" s="121" t="s">
        <v>179</v>
      </c>
      <c r="G5" s="133" t="s">
        <v>180</v>
      </c>
      <c r="H5" s="132" t="s">
        <v>178</v>
      </c>
      <c r="I5" s="121" t="s">
        <v>179</v>
      </c>
      <c r="J5" s="133" t="s">
        <v>180</v>
      </c>
      <c r="K5" s="298"/>
      <c r="L5" s="132" t="s">
        <v>18</v>
      </c>
      <c r="M5" s="261" t="s">
        <v>19</v>
      </c>
      <c r="N5" s="133" t="s">
        <v>46</v>
      </c>
      <c r="O5" s="132" t="s">
        <v>67</v>
      </c>
      <c r="P5" s="261" t="s">
        <v>68</v>
      </c>
      <c r="Q5" s="261" t="s">
        <v>69</v>
      </c>
      <c r="R5" s="263" t="s">
        <v>70</v>
      </c>
      <c r="S5" s="132" t="s">
        <v>171</v>
      </c>
      <c r="T5" s="261" t="s">
        <v>172</v>
      </c>
      <c r="U5" s="261" t="s">
        <v>173</v>
      </c>
      <c r="V5" s="133" t="s">
        <v>174</v>
      </c>
      <c r="W5" s="306"/>
      <c r="X5" s="319"/>
      <c r="Y5" s="306"/>
    </row>
    <row r="6" spans="1:25" ht="15">
      <c r="A6" s="241" t="s">
        <v>35</v>
      </c>
      <c r="B6" s="109" t="s">
        <v>36</v>
      </c>
      <c r="C6" s="109" t="s">
        <v>37</v>
      </c>
      <c r="D6" s="120" t="s">
        <v>118</v>
      </c>
      <c r="E6" s="132" t="s">
        <v>103</v>
      </c>
      <c r="F6" s="121" t="s">
        <v>104</v>
      </c>
      <c r="G6" s="133" t="s">
        <v>105</v>
      </c>
      <c r="H6" s="132" t="s">
        <v>119</v>
      </c>
      <c r="I6" s="121" t="s">
        <v>120</v>
      </c>
      <c r="J6" s="133" t="s">
        <v>106</v>
      </c>
      <c r="K6" s="172" t="s">
        <v>121</v>
      </c>
      <c r="L6" s="132" t="s">
        <v>107</v>
      </c>
      <c r="M6" s="261" t="s">
        <v>122</v>
      </c>
      <c r="N6" s="133" t="s">
        <v>123</v>
      </c>
      <c r="O6" s="270" t="s">
        <v>124</v>
      </c>
      <c r="P6" s="271" t="s">
        <v>144</v>
      </c>
      <c r="Q6" s="271" t="s">
        <v>145</v>
      </c>
      <c r="R6" s="288" t="s">
        <v>125</v>
      </c>
      <c r="S6" s="132" t="s">
        <v>126</v>
      </c>
      <c r="T6" s="261" t="s">
        <v>127</v>
      </c>
      <c r="U6" s="261" t="s">
        <v>128</v>
      </c>
      <c r="V6" s="133" t="s">
        <v>129</v>
      </c>
      <c r="W6" s="262" t="s">
        <v>130</v>
      </c>
      <c r="X6" s="187" t="s">
        <v>131</v>
      </c>
      <c r="Y6" s="185"/>
    </row>
    <row r="7" spans="1:25" ht="15.75">
      <c r="A7" s="111">
        <v>1</v>
      </c>
      <c r="B7" s="158" t="s">
        <v>258</v>
      </c>
      <c r="C7" s="112" t="s">
        <v>268</v>
      </c>
      <c r="D7" s="165" t="s">
        <v>269</v>
      </c>
      <c r="E7" s="163">
        <v>2</v>
      </c>
      <c r="F7" s="111">
        <v>0</v>
      </c>
      <c r="G7" s="135">
        <v>0</v>
      </c>
      <c r="H7" s="140">
        <v>0</v>
      </c>
      <c r="I7" s="113">
        <v>37</v>
      </c>
      <c r="J7" s="141">
        <v>139</v>
      </c>
      <c r="K7" s="168">
        <f>E7+F7+G7+H7+I7+J7</f>
        <v>178</v>
      </c>
      <c r="L7" s="140">
        <v>90</v>
      </c>
      <c r="M7" s="113">
        <v>88</v>
      </c>
      <c r="N7" s="141">
        <v>0</v>
      </c>
      <c r="O7" s="273">
        <v>21</v>
      </c>
      <c r="P7" s="20">
        <v>68</v>
      </c>
      <c r="Q7" s="20">
        <v>75</v>
      </c>
      <c r="R7" s="283">
        <v>14</v>
      </c>
      <c r="S7" s="273">
        <v>18</v>
      </c>
      <c r="T7" s="20">
        <v>98</v>
      </c>
      <c r="U7" s="20">
        <v>53</v>
      </c>
      <c r="V7" s="274">
        <v>9</v>
      </c>
      <c r="W7" s="287">
        <v>3</v>
      </c>
      <c r="X7" s="131">
        <v>172</v>
      </c>
      <c r="Y7" s="236" t="s">
        <v>270</v>
      </c>
    </row>
    <row r="8" spans="1:25" ht="15.75">
      <c r="A8" s="111">
        <v>2</v>
      </c>
      <c r="B8" s="158" t="s">
        <v>259</v>
      </c>
      <c r="C8" s="112" t="s">
        <v>268</v>
      </c>
      <c r="D8" s="165" t="s">
        <v>269</v>
      </c>
      <c r="E8" s="163">
        <v>0</v>
      </c>
      <c r="F8" s="111">
        <v>0</v>
      </c>
      <c r="G8" s="135">
        <v>0</v>
      </c>
      <c r="H8" s="134">
        <v>0</v>
      </c>
      <c r="I8" s="111">
        <v>34</v>
      </c>
      <c r="J8" s="264">
        <v>78</v>
      </c>
      <c r="K8" s="168">
        <f>E8+F8+G8+H8+I8+J8</f>
        <v>112</v>
      </c>
      <c r="L8" s="140">
        <v>66</v>
      </c>
      <c r="M8" s="113">
        <v>46</v>
      </c>
      <c r="N8" s="141">
        <v>0</v>
      </c>
      <c r="O8" s="273">
        <v>13</v>
      </c>
      <c r="P8" s="20">
        <v>43</v>
      </c>
      <c r="Q8" s="20">
        <v>47</v>
      </c>
      <c r="R8" s="283">
        <v>9</v>
      </c>
      <c r="S8" s="273">
        <v>11</v>
      </c>
      <c r="T8" s="20">
        <v>62</v>
      </c>
      <c r="U8" s="20">
        <v>33</v>
      </c>
      <c r="V8" s="274">
        <v>6</v>
      </c>
      <c r="W8" s="287">
        <v>2</v>
      </c>
      <c r="X8" s="141">
        <v>108</v>
      </c>
      <c r="Y8" s="186"/>
    </row>
    <row r="9" spans="1:25" ht="15.75">
      <c r="A9" s="111">
        <v>3</v>
      </c>
      <c r="B9" s="158" t="s">
        <v>260</v>
      </c>
      <c r="C9" s="112" t="s">
        <v>268</v>
      </c>
      <c r="D9" s="165" t="s">
        <v>269</v>
      </c>
      <c r="E9" s="163">
        <v>0</v>
      </c>
      <c r="F9" s="111">
        <v>0</v>
      </c>
      <c r="G9" s="135">
        <v>0</v>
      </c>
      <c r="H9" s="134">
        <v>0</v>
      </c>
      <c r="I9" s="111">
        <v>31</v>
      </c>
      <c r="J9" s="264">
        <v>31</v>
      </c>
      <c r="K9" s="168">
        <f>E9+F9+G9+H9+I9+J9</f>
        <v>62</v>
      </c>
      <c r="L9" s="149">
        <v>36</v>
      </c>
      <c r="M9" s="113">
        <v>26</v>
      </c>
      <c r="N9" s="141">
        <v>0</v>
      </c>
      <c r="O9" s="273">
        <v>7</v>
      </c>
      <c r="P9" s="20">
        <v>24</v>
      </c>
      <c r="Q9" s="20">
        <v>26</v>
      </c>
      <c r="R9" s="283">
        <v>5</v>
      </c>
      <c r="S9" s="273">
        <v>6</v>
      </c>
      <c r="T9" s="20">
        <v>34</v>
      </c>
      <c r="U9" s="20">
        <v>19</v>
      </c>
      <c r="V9" s="274">
        <v>3</v>
      </c>
      <c r="W9" s="287">
        <v>1</v>
      </c>
      <c r="X9" s="141">
        <v>60</v>
      </c>
      <c r="Y9" s="186"/>
    </row>
    <row r="10" spans="1:25" ht="15.75">
      <c r="A10" s="111">
        <v>4</v>
      </c>
      <c r="B10" s="158" t="s">
        <v>261</v>
      </c>
      <c r="C10" s="112" t="s">
        <v>268</v>
      </c>
      <c r="D10" s="165" t="s">
        <v>269</v>
      </c>
      <c r="E10" s="163">
        <v>0</v>
      </c>
      <c r="F10" s="111">
        <v>0</v>
      </c>
      <c r="G10" s="135">
        <v>0</v>
      </c>
      <c r="H10" s="134">
        <v>0</v>
      </c>
      <c r="I10" s="111">
        <v>45</v>
      </c>
      <c r="J10" s="264">
        <v>38</v>
      </c>
      <c r="K10" s="168">
        <f>E10+F10+G10+H10+I10+J10</f>
        <v>83</v>
      </c>
      <c r="L10" s="140">
        <v>50</v>
      </c>
      <c r="M10" s="113">
        <v>33</v>
      </c>
      <c r="N10" s="141">
        <v>0</v>
      </c>
      <c r="O10" s="273">
        <v>8</v>
      </c>
      <c r="P10" s="20">
        <v>33</v>
      </c>
      <c r="Q10" s="20">
        <v>35</v>
      </c>
      <c r="R10" s="283">
        <v>7</v>
      </c>
      <c r="S10" s="273">
        <v>7</v>
      </c>
      <c r="T10" s="20">
        <v>46</v>
      </c>
      <c r="U10" s="20">
        <v>25</v>
      </c>
      <c r="V10" s="274">
        <v>5</v>
      </c>
      <c r="W10" s="287">
        <v>2</v>
      </c>
      <c r="X10" s="141">
        <v>79</v>
      </c>
      <c r="Y10" s="186"/>
    </row>
    <row r="11" spans="1:25" ht="15.75">
      <c r="A11" s="111">
        <v>5</v>
      </c>
      <c r="B11" s="158" t="s">
        <v>280</v>
      </c>
      <c r="C11" s="112" t="s">
        <v>268</v>
      </c>
      <c r="D11" s="165" t="s">
        <v>269</v>
      </c>
      <c r="E11" s="163">
        <v>1</v>
      </c>
      <c r="F11" s="111">
        <v>0</v>
      </c>
      <c r="G11" s="135">
        <v>0</v>
      </c>
      <c r="H11" s="134">
        <v>0</v>
      </c>
      <c r="I11" s="111">
        <v>42</v>
      </c>
      <c r="J11" s="264">
        <v>33</v>
      </c>
      <c r="K11" s="168">
        <f t="shared" ref="K11:K24" si="0">E11+F11+G11+H11+I11+J11</f>
        <v>76</v>
      </c>
      <c r="L11" s="149">
        <v>45</v>
      </c>
      <c r="M11" s="113">
        <v>31</v>
      </c>
      <c r="N11" s="141">
        <v>0</v>
      </c>
      <c r="O11" s="273">
        <v>9</v>
      </c>
      <c r="P11" s="20">
        <v>29</v>
      </c>
      <c r="Q11" s="20">
        <v>32</v>
      </c>
      <c r="R11" s="283">
        <v>6</v>
      </c>
      <c r="S11" s="273">
        <v>8</v>
      </c>
      <c r="T11" s="20">
        <v>42</v>
      </c>
      <c r="U11" s="20">
        <v>25</v>
      </c>
      <c r="V11" s="274">
        <v>1</v>
      </c>
      <c r="W11" s="287">
        <v>1</v>
      </c>
      <c r="X11" s="141">
        <v>74</v>
      </c>
      <c r="Y11" s="186"/>
    </row>
    <row r="12" spans="1:25" ht="15.75">
      <c r="A12" s="111">
        <v>6</v>
      </c>
      <c r="B12" s="158" t="s">
        <v>282</v>
      </c>
      <c r="C12" s="112" t="s">
        <v>268</v>
      </c>
      <c r="D12" s="165" t="s">
        <v>269</v>
      </c>
      <c r="E12" s="163">
        <v>0</v>
      </c>
      <c r="F12" s="111">
        <v>0</v>
      </c>
      <c r="G12" s="135">
        <v>0</v>
      </c>
      <c r="H12" s="134">
        <v>0</v>
      </c>
      <c r="I12" s="111">
        <v>26</v>
      </c>
      <c r="J12" s="264">
        <v>47</v>
      </c>
      <c r="K12" s="168">
        <f t="shared" si="0"/>
        <v>73</v>
      </c>
      <c r="L12" s="149">
        <v>39</v>
      </c>
      <c r="M12" s="113">
        <v>34</v>
      </c>
      <c r="N12" s="141">
        <v>0</v>
      </c>
      <c r="O12" s="289">
        <v>8</v>
      </c>
      <c r="P12" s="290">
        <v>27</v>
      </c>
      <c r="Q12" s="290">
        <v>31</v>
      </c>
      <c r="R12" s="291">
        <v>7</v>
      </c>
      <c r="S12" s="289">
        <v>5</v>
      </c>
      <c r="T12" s="290">
        <v>42</v>
      </c>
      <c r="U12" s="290">
        <v>21</v>
      </c>
      <c r="V12" s="292">
        <v>5</v>
      </c>
      <c r="W12" s="287">
        <v>1</v>
      </c>
      <c r="X12" s="141">
        <v>71</v>
      </c>
      <c r="Y12" s="186"/>
    </row>
    <row r="13" spans="1:25" ht="15.75">
      <c r="A13" s="173">
        <v>7</v>
      </c>
      <c r="B13" s="199" t="s">
        <v>283</v>
      </c>
      <c r="C13" s="112" t="s">
        <v>268</v>
      </c>
      <c r="D13" s="165" t="s">
        <v>269</v>
      </c>
      <c r="E13" s="190">
        <v>1</v>
      </c>
      <c r="F13" s="173">
        <v>0</v>
      </c>
      <c r="G13" s="177">
        <v>0</v>
      </c>
      <c r="H13" s="176">
        <v>0</v>
      </c>
      <c r="I13" s="173">
        <v>67</v>
      </c>
      <c r="J13" s="265">
        <v>135</v>
      </c>
      <c r="K13" s="168">
        <f t="shared" si="0"/>
        <v>203</v>
      </c>
      <c r="L13" s="179">
        <v>101</v>
      </c>
      <c r="M13" s="180">
        <v>102</v>
      </c>
      <c r="N13" s="141">
        <v>0</v>
      </c>
      <c r="O13" s="273">
        <v>24</v>
      </c>
      <c r="P13" s="20">
        <v>77</v>
      </c>
      <c r="Q13" s="20">
        <v>86</v>
      </c>
      <c r="R13" s="283">
        <v>16</v>
      </c>
      <c r="S13" s="273">
        <v>20</v>
      </c>
      <c r="T13" s="20">
        <v>112</v>
      </c>
      <c r="U13" s="20">
        <v>61</v>
      </c>
      <c r="V13" s="274">
        <v>10</v>
      </c>
      <c r="W13" s="200">
        <v>5</v>
      </c>
      <c r="X13" s="181">
        <v>193</v>
      </c>
      <c r="Y13" s="186"/>
    </row>
    <row r="14" spans="1:25" ht="16.5" thickBot="1">
      <c r="A14" s="126">
        <v>8</v>
      </c>
      <c r="B14" s="160" t="s">
        <v>287</v>
      </c>
      <c r="C14" s="127" t="s">
        <v>268</v>
      </c>
      <c r="D14" s="188" t="s">
        <v>269</v>
      </c>
      <c r="E14" s="136">
        <v>1</v>
      </c>
      <c r="F14" s="126">
        <v>0</v>
      </c>
      <c r="G14" s="137">
        <v>0</v>
      </c>
      <c r="H14" s="136">
        <v>0</v>
      </c>
      <c r="I14" s="126">
        <v>41</v>
      </c>
      <c r="J14" s="266">
        <v>56</v>
      </c>
      <c r="K14" s="169">
        <f>E14+F14+G14+H14+I14+J14</f>
        <v>98</v>
      </c>
      <c r="L14" s="153">
        <v>51</v>
      </c>
      <c r="M14" s="128">
        <v>47</v>
      </c>
      <c r="N14" s="151">
        <v>0</v>
      </c>
      <c r="O14" s="275">
        <v>10</v>
      </c>
      <c r="P14" s="276">
        <v>39</v>
      </c>
      <c r="Q14" s="276">
        <v>43</v>
      </c>
      <c r="R14" s="284">
        <v>6</v>
      </c>
      <c r="S14" s="275">
        <v>10</v>
      </c>
      <c r="T14" s="276">
        <v>54</v>
      </c>
      <c r="U14" s="276">
        <v>29</v>
      </c>
      <c r="V14" s="277">
        <v>5</v>
      </c>
      <c r="W14" s="202">
        <v>2</v>
      </c>
      <c r="X14" s="151">
        <v>94</v>
      </c>
      <c r="Y14" s="186"/>
    </row>
    <row r="15" spans="1:25" ht="15.75">
      <c r="A15" s="123">
        <v>9</v>
      </c>
      <c r="B15" s="159" t="s">
        <v>262</v>
      </c>
      <c r="C15" s="124" t="s">
        <v>268</v>
      </c>
      <c r="D15" s="130" t="s">
        <v>269</v>
      </c>
      <c r="E15" s="191">
        <v>0</v>
      </c>
      <c r="F15" s="192">
        <v>0</v>
      </c>
      <c r="G15" s="193">
        <v>0</v>
      </c>
      <c r="H15" s="189">
        <v>0</v>
      </c>
      <c r="I15" s="123">
        <v>28</v>
      </c>
      <c r="J15" s="267">
        <v>62</v>
      </c>
      <c r="K15" s="170">
        <f t="shared" si="0"/>
        <v>90</v>
      </c>
      <c r="L15" s="147">
        <v>51</v>
      </c>
      <c r="M15" s="125">
        <v>39</v>
      </c>
      <c r="N15" s="152">
        <v>0</v>
      </c>
      <c r="O15" s="278">
        <v>11</v>
      </c>
      <c r="P15" s="279">
        <v>34</v>
      </c>
      <c r="Q15" s="279">
        <v>38</v>
      </c>
      <c r="R15" s="285">
        <v>7</v>
      </c>
      <c r="S15" s="278">
        <v>9</v>
      </c>
      <c r="T15" s="279">
        <v>50</v>
      </c>
      <c r="U15" s="279">
        <v>26</v>
      </c>
      <c r="V15" s="280">
        <v>5</v>
      </c>
      <c r="W15" s="201">
        <v>1</v>
      </c>
      <c r="X15" s="152">
        <v>88</v>
      </c>
      <c r="Y15" s="186"/>
    </row>
    <row r="16" spans="1:25" ht="15.75">
      <c r="A16" s="111">
        <v>10</v>
      </c>
      <c r="B16" s="158" t="s">
        <v>263</v>
      </c>
      <c r="C16" s="174" t="s">
        <v>268</v>
      </c>
      <c r="D16" s="175" t="s">
        <v>269</v>
      </c>
      <c r="E16" s="176">
        <v>0</v>
      </c>
      <c r="F16" s="173">
        <v>0</v>
      </c>
      <c r="G16" s="177">
        <v>0</v>
      </c>
      <c r="H16" s="190">
        <v>0</v>
      </c>
      <c r="I16" s="173">
        <v>33</v>
      </c>
      <c r="J16" s="265">
        <v>48</v>
      </c>
      <c r="K16" s="178">
        <f t="shared" si="0"/>
        <v>81</v>
      </c>
      <c r="L16" s="179">
        <v>47</v>
      </c>
      <c r="M16" s="180">
        <v>34</v>
      </c>
      <c r="N16" s="141">
        <v>0</v>
      </c>
      <c r="O16" s="273">
        <v>10</v>
      </c>
      <c r="P16" s="20">
        <v>31</v>
      </c>
      <c r="Q16" s="20">
        <v>34</v>
      </c>
      <c r="R16" s="283">
        <v>6</v>
      </c>
      <c r="S16" s="273">
        <v>8</v>
      </c>
      <c r="T16" s="20">
        <v>45</v>
      </c>
      <c r="U16" s="20">
        <v>24</v>
      </c>
      <c r="V16" s="274">
        <v>4</v>
      </c>
      <c r="W16" s="200">
        <v>1</v>
      </c>
      <c r="X16" s="181">
        <v>79</v>
      </c>
      <c r="Y16" s="186"/>
    </row>
    <row r="17" spans="1:25" ht="15.75">
      <c r="A17" s="123">
        <v>11</v>
      </c>
      <c r="B17" s="158" t="s">
        <v>264</v>
      </c>
      <c r="C17" s="174" t="s">
        <v>268</v>
      </c>
      <c r="D17" s="175" t="s">
        <v>269</v>
      </c>
      <c r="E17" s="176">
        <v>0</v>
      </c>
      <c r="F17" s="173">
        <v>0</v>
      </c>
      <c r="G17" s="177">
        <v>0</v>
      </c>
      <c r="H17" s="190">
        <v>0</v>
      </c>
      <c r="I17" s="173">
        <v>65</v>
      </c>
      <c r="J17" s="265">
        <v>34</v>
      </c>
      <c r="K17" s="178">
        <f t="shared" si="0"/>
        <v>99</v>
      </c>
      <c r="L17" s="179">
        <v>52</v>
      </c>
      <c r="M17" s="180">
        <v>47</v>
      </c>
      <c r="N17" s="141">
        <v>0</v>
      </c>
      <c r="O17" s="273">
        <v>12</v>
      </c>
      <c r="P17" s="20">
        <v>37</v>
      </c>
      <c r="Q17" s="20">
        <v>42</v>
      </c>
      <c r="R17" s="283">
        <v>8</v>
      </c>
      <c r="S17" s="273">
        <v>7</v>
      </c>
      <c r="T17" s="20">
        <v>57</v>
      </c>
      <c r="U17" s="20">
        <v>32</v>
      </c>
      <c r="V17" s="274">
        <v>3</v>
      </c>
      <c r="W17" s="200">
        <v>2</v>
      </c>
      <c r="X17" s="181">
        <v>95</v>
      </c>
      <c r="Y17" s="186"/>
    </row>
    <row r="18" spans="1:25" ht="15.75">
      <c r="A18" s="111">
        <v>12</v>
      </c>
      <c r="B18" s="158" t="s">
        <v>289</v>
      </c>
      <c r="C18" s="174" t="s">
        <v>268</v>
      </c>
      <c r="D18" s="175" t="s">
        <v>269</v>
      </c>
      <c r="E18" s="176">
        <v>0</v>
      </c>
      <c r="F18" s="173">
        <v>0</v>
      </c>
      <c r="G18" s="177">
        <v>0</v>
      </c>
      <c r="H18" s="190">
        <v>0</v>
      </c>
      <c r="I18" s="173">
        <v>35</v>
      </c>
      <c r="J18" s="265">
        <v>43</v>
      </c>
      <c r="K18" s="178">
        <f t="shared" si="0"/>
        <v>78</v>
      </c>
      <c r="L18" s="179">
        <v>47</v>
      </c>
      <c r="M18" s="180">
        <v>31</v>
      </c>
      <c r="N18" s="141">
        <v>0</v>
      </c>
      <c r="O18" s="273">
        <v>9</v>
      </c>
      <c r="P18" s="20">
        <v>30</v>
      </c>
      <c r="Q18" s="20">
        <v>33</v>
      </c>
      <c r="R18" s="283">
        <v>6</v>
      </c>
      <c r="S18" s="273">
        <v>8</v>
      </c>
      <c r="T18" s="20">
        <v>43</v>
      </c>
      <c r="U18" s="20">
        <v>23</v>
      </c>
      <c r="V18" s="274">
        <v>4</v>
      </c>
      <c r="W18" s="200">
        <v>1</v>
      </c>
      <c r="X18" s="181">
        <v>76</v>
      </c>
      <c r="Y18" s="186"/>
    </row>
    <row r="19" spans="1:25" s="56" customFormat="1" ht="16.5" thickBot="1">
      <c r="A19" s="126">
        <v>13</v>
      </c>
      <c r="B19" s="160" t="s">
        <v>288</v>
      </c>
      <c r="C19" s="127" t="s">
        <v>268</v>
      </c>
      <c r="D19" s="188" t="s">
        <v>269</v>
      </c>
      <c r="E19" s="136">
        <v>1</v>
      </c>
      <c r="F19" s="126">
        <v>0</v>
      </c>
      <c r="G19" s="137">
        <v>0</v>
      </c>
      <c r="H19" s="164">
        <v>0</v>
      </c>
      <c r="I19" s="126">
        <v>33</v>
      </c>
      <c r="J19" s="266">
        <v>101</v>
      </c>
      <c r="K19" s="169">
        <f t="shared" si="0"/>
        <v>135</v>
      </c>
      <c r="L19" s="150">
        <v>76</v>
      </c>
      <c r="M19" s="128">
        <v>59</v>
      </c>
      <c r="N19" s="151">
        <v>0</v>
      </c>
      <c r="O19" s="275">
        <v>16</v>
      </c>
      <c r="P19" s="276">
        <v>51</v>
      </c>
      <c r="Q19" s="276">
        <v>57</v>
      </c>
      <c r="R19" s="284">
        <v>11</v>
      </c>
      <c r="S19" s="275">
        <v>14</v>
      </c>
      <c r="T19" s="276">
        <v>74</v>
      </c>
      <c r="U19" s="276">
        <v>40</v>
      </c>
      <c r="V19" s="277">
        <v>7</v>
      </c>
      <c r="W19" s="202">
        <v>3</v>
      </c>
      <c r="X19" s="151">
        <v>129</v>
      </c>
      <c r="Y19" s="186"/>
    </row>
    <row r="20" spans="1:25" ht="15.75">
      <c r="A20" s="123">
        <v>14</v>
      </c>
      <c r="B20" s="161" t="s">
        <v>310</v>
      </c>
      <c r="C20" s="124" t="s">
        <v>268</v>
      </c>
      <c r="D20" s="130" t="s">
        <v>269</v>
      </c>
      <c r="E20" s="138">
        <v>0</v>
      </c>
      <c r="F20" s="123">
        <v>0</v>
      </c>
      <c r="G20" s="139">
        <v>0</v>
      </c>
      <c r="H20" s="138">
        <v>0</v>
      </c>
      <c r="I20" s="123">
        <v>16</v>
      </c>
      <c r="J20" s="268">
        <v>15</v>
      </c>
      <c r="K20" s="170">
        <f t="shared" si="0"/>
        <v>31</v>
      </c>
      <c r="L20" s="147">
        <v>24</v>
      </c>
      <c r="M20" s="125">
        <v>7</v>
      </c>
      <c r="N20" s="152">
        <v>0</v>
      </c>
      <c r="O20" s="281">
        <v>4</v>
      </c>
      <c r="P20" s="282">
        <v>12</v>
      </c>
      <c r="Q20" s="282">
        <v>13</v>
      </c>
      <c r="R20" s="286">
        <v>2</v>
      </c>
      <c r="S20" s="278">
        <v>3</v>
      </c>
      <c r="T20" s="279">
        <v>17</v>
      </c>
      <c r="U20" s="279">
        <v>9</v>
      </c>
      <c r="V20" s="280">
        <v>2</v>
      </c>
      <c r="W20" s="201">
        <v>1</v>
      </c>
      <c r="X20" s="152">
        <v>29</v>
      </c>
      <c r="Y20" s="251"/>
    </row>
    <row r="21" spans="1:25" ht="15.75">
      <c r="A21" s="123">
        <v>15</v>
      </c>
      <c r="B21" s="162" t="s">
        <v>265</v>
      </c>
      <c r="C21" s="112" t="s">
        <v>268</v>
      </c>
      <c r="D21" s="129" t="s">
        <v>269</v>
      </c>
      <c r="E21" s="134">
        <v>0</v>
      </c>
      <c r="F21" s="111">
        <v>0</v>
      </c>
      <c r="G21" s="135">
        <v>0</v>
      </c>
      <c r="H21" s="134">
        <v>0</v>
      </c>
      <c r="I21" s="111">
        <v>39</v>
      </c>
      <c r="J21" s="264">
        <v>54</v>
      </c>
      <c r="K21" s="168">
        <f t="shared" si="0"/>
        <v>93</v>
      </c>
      <c r="L21" s="140">
        <v>55</v>
      </c>
      <c r="M21" s="113">
        <v>38</v>
      </c>
      <c r="N21" s="141">
        <v>0</v>
      </c>
      <c r="O21" s="273">
        <v>11</v>
      </c>
      <c r="P21" s="20">
        <v>35</v>
      </c>
      <c r="Q21" s="20">
        <v>40</v>
      </c>
      <c r="R21" s="283">
        <v>7</v>
      </c>
      <c r="S21" s="273">
        <v>9</v>
      </c>
      <c r="T21" s="20">
        <v>51</v>
      </c>
      <c r="U21" s="20">
        <v>28</v>
      </c>
      <c r="V21" s="274">
        <v>5</v>
      </c>
      <c r="W21" s="287">
        <v>2</v>
      </c>
      <c r="X21" s="141">
        <v>89</v>
      </c>
      <c r="Y21" s="186"/>
    </row>
    <row r="22" spans="1:25" ht="15.75">
      <c r="A22" s="111">
        <v>16</v>
      </c>
      <c r="B22" s="162" t="s">
        <v>266</v>
      </c>
      <c r="C22" s="112" t="s">
        <v>268</v>
      </c>
      <c r="D22" s="129" t="s">
        <v>269</v>
      </c>
      <c r="E22" s="134">
        <v>0</v>
      </c>
      <c r="F22" s="111">
        <v>0</v>
      </c>
      <c r="G22" s="135">
        <v>0</v>
      </c>
      <c r="H22" s="134">
        <v>0</v>
      </c>
      <c r="I22" s="111">
        <v>39</v>
      </c>
      <c r="J22" s="264">
        <v>49</v>
      </c>
      <c r="K22" s="168">
        <f t="shared" si="0"/>
        <v>88</v>
      </c>
      <c r="L22" s="140">
        <v>44</v>
      </c>
      <c r="M22" s="113">
        <v>44</v>
      </c>
      <c r="N22" s="141">
        <v>0</v>
      </c>
      <c r="O22" s="273">
        <v>11</v>
      </c>
      <c r="P22" s="20">
        <v>33</v>
      </c>
      <c r="Q22" s="20">
        <v>37</v>
      </c>
      <c r="R22" s="283">
        <v>7</v>
      </c>
      <c r="S22" s="273">
        <v>9</v>
      </c>
      <c r="T22" s="20">
        <v>48</v>
      </c>
      <c r="U22" s="20">
        <v>27</v>
      </c>
      <c r="V22" s="274">
        <v>4</v>
      </c>
      <c r="W22" s="287">
        <v>1</v>
      </c>
      <c r="X22" s="141">
        <v>86</v>
      </c>
      <c r="Y22" s="186"/>
    </row>
    <row r="23" spans="1:25" ht="15.75">
      <c r="A23" s="123">
        <v>17</v>
      </c>
      <c r="B23" s="162" t="s">
        <v>267</v>
      </c>
      <c r="C23" s="112" t="s">
        <v>268</v>
      </c>
      <c r="D23" s="129" t="s">
        <v>269</v>
      </c>
      <c r="E23" s="134">
        <v>0</v>
      </c>
      <c r="F23" s="111">
        <v>0</v>
      </c>
      <c r="G23" s="135">
        <v>0</v>
      </c>
      <c r="H23" s="134">
        <v>0</v>
      </c>
      <c r="I23" s="111">
        <v>36</v>
      </c>
      <c r="J23" s="264">
        <v>116</v>
      </c>
      <c r="K23" s="168">
        <f t="shared" si="0"/>
        <v>152</v>
      </c>
      <c r="L23" s="140">
        <v>87</v>
      </c>
      <c r="M23" s="113">
        <v>65</v>
      </c>
      <c r="N23" s="141">
        <v>0</v>
      </c>
      <c r="O23" s="273">
        <v>18</v>
      </c>
      <c r="P23" s="20">
        <v>58</v>
      </c>
      <c r="Q23" s="20">
        <v>64</v>
      </c>
      <c r="R23" s="283">
        <v>12</v>
      </c>
      <c r="S23" s="273">
        <v>15</v>
      </c>
      <c r="T23" s="20">
        <v>84</v>
      </c>
      <c r="U23" s="20">
        <v>45</v>
      </c>
      <c r="V23" s="274">
        <v>8</v>
      </c>
      <c r="W23" s="287">
        <v>3</v>
      </c>
      <c r="X23" s="141">
        <v>146</v>
      </c>
      <c r="Y23" s="186"/>
    </row>
    <row r="24" spans="1:25" ht="15.75">
      <c r="A24" s="173">
        <v>18</v>
      </c>
      <c r="B24" s="196" t="s">
        <v>284</v>
      </c>
      <c r="C24" s="197" t="s">
        <v>268</v>
      </c>
      <c r="D24" s="198" t="s">
        <v>269</v>
      </c>
      <c r="E24" s="140">
        <v>0</v>
      </c>
      <c r="F24" s="113">
        <v>0</v>
      </c>
      <c r="G24" s="141">
        <v>0</v>
      </c>
      <c r="H24" s="140">
        <v>0</v>
      </c>
      <c r="I24" s="113">
        <v>28</v>
      </c>
      <c r="J24" s="141">
        <v>45</v>
      </c>
      <c r="K24" s="168">
        <f t="shared" si="0"/>
        <v>73</v>
      </c>
      <c r="L24" s="140">
        <v>38</v>
      </c>
      <c r="M24" s="113">
        <v>35</v>
      </c>
      <c r="N24" s="141">
        <v>0</v>
      </c>
      <c r="O24" s="289">
        <v>6</v>
      </c>
      <c r="P24" s="290">
        <v>30</v>
      </c>
      <c r="Q24" s="290">
        <v>33</v>
      </c>
      <c r="R24" s="291">
        <v>4</v>
      </c>
      <c r="S24" s="273">
        <v>7</v>
      </c>
      <c r="T24" s="20">
        <v>40</v>
      </c>
      <c r="U24" s="20">
        <v>22</v>
      </c>
      <c r="V24" s="274">
        <v>4</v>
      </c>
      <c r="W24" s="287">
        <v>1</v>
      </c>
      <c r="X24" s="141">
        <v>71</v>
      </c>
      <c r="Y24" s="186"/>
    </row>
    <row r="25" spans="1:25" ht="15">
      <c r="A25" s="111"/>
      <c r="B25" s="113"/>
      <c r="C25" s="244"/>
      <c r="D25" s="131"/>
      <c r="E25" s="140"/>
      <c r="F25" s="113"/>
      <c r="G25" s="141"/>
      <c r="H25" s="140"/>
      <c r="I25" s="113"/>
      <c r="J25" s="141"/>
      <c r="K25" s="145"/>
      <c r="L25" s="140"/>
      <c r="M25" s="110"/>
      <c r="N25" s="146"/>
      <c r="O25" s="148"/>
      <c r="P25" s="110"/>
      <c r="Q25" s="110"/>
      <c r="R25" s="166"/>
      <c r="S25" s="183"/>
      <c r="T25" s="182"/>
      <c r="U25" s="182"/>
      <c r="V25" s="184"/>
      <c r="W25" s="272"/>
      <c r="X25" s="146"/>
      <c r="Y25" s="185"/>
    </row>
    <row r="26" spans="1:25" ht="16.5" thickBot="1">
      <c r="A26" s="305" t="s">
        <v>5</v>
      </c>
      <c r="B26" s="305"/>
      <c r="C26" s="305"/>
      <c r="D26" s="305"/>
      <c r="E26" s="157">
        <f>SUM(E7:E25)</f>
        <v>6</v>
      </c>
      <c r="F26" s="143">
        <f t="shared" ref="F26:G26" si="1">SUM(F7:F25)</f>
        <v>0</v>
      </c>
      <c r="G26" s="144">
        <f t="shared" si="1"/>
        <v>0</v>
      </c>
      <c r="H26" s="142">
        <f t="shared" ref="H26:N26" si="2">SUM(H7:H25)</f>
        <v>0</v>
      </c>
      <c r="I26" s="143">
        <f t="shared" si="2"/>
        <v>675</v>
      </c>
      <c r="J26" s="144">
        <f>SUM(J7:J25)</f>
        <v>1124</v>
      </c>
      <c r="K26" s="169">
        <f t="shared" si="2"/>
        <v>1805</v>
      </c>
      <c r="L26" s="142">
        <f>SUM(L7:L25)</f>
        <v>999</v>
      </c>
      <c r="M26" s="143">
        <f>SUM(M7:M25)</f>
        <v>806</v>
      </c>
      <c r="N26" s="144">
        <f t="shared" si="2"/>
        <v>0</v>
      </c>
      <c r="O26" s="142">
        <f t="shared" ref="O26:X26" si="3">SUM(O7:O25)</f>
        <v>208</v>
      </c>
      <c r="P26" s="143">
        <f t="shared" si="3"/>
        <v>691</v>
      </c>
      <c r="Q26" s="143">
        <f t="shared" si="3"/>
        <v>766</v>
      </c>
      <c r="R26" s="167">
        <f t="shared" si="3"/>
        <v>140</v>
      </c>
      <c r="S26" s="142">
        <f t="shared" si="3"/>
        <v>174</v>
      </c>
      <c r="T26" s="143">
        <f t="shared" si="3"/>
        <v>999</v>
      </c>
      <c r="U26" s="143">
        <f t="shared" si="3"/>
        <v>542</v>
      </c>
      <c r="V26" s="144">
        <f t="shared" si="3"/>
        <v>90</v>
      </c>
      <c r="W26" s="157">
        <f t="shared" si="3"/>
        <v>33</v>
      </c>
      <c r="X26" s="144">
        <f t="shared" si="3"/>
        <v>1739</v>
      </c>
      <c r="Y26" s="185"/>
    </row>
    <row r="27" spans="1:25" ht="15">
      <c r="A27" s="293" t="s">
        <v>309</v>
      </c>
      <c r="B27" s="294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</row>
    <row r="28" spans="1:25" ht="15">
      <c r="A28" s="296" t="s">
        <v>170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</row>
    <row r="29" spans="1:25">
      <c r="A29" s="243"/>
    </row>
    <row r="30" spans="1:25">
      <c r="A30" s="62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7:X27"/>
    <mergeCell ref="A28:X28"/>
    <mergeCell ref="K4:K5"/>
    <mergeCell ref="A4:A5"/>
    <mergeCell ref="L4:N4"/>
    <mergeCell ref="O4:R4"/>
    <mergeCell ref="A26:D26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35" t="s">
        <v>233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</row>
    <row r="2" spans="1:38" s="69" customFormat="1" ht="18" customHeight="1">
      <c r="A2" s="334" t="s">
        <v>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</row>
    <row r="3" spans="1:38" ht="14.1" customHeight="1">
      <c r="A3" s="337" t="s">
        <v>64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8" t="s">
        <v>65</v>
      </c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</row>
    <row r="4" spans="1:38" s="76" customFormat="1" ht="24" customHeight="1">
      <c r="A4" s="326" t="s">
        <v>1</v>
      </c>
      <c r="B4" s="333" t="s">
        <v>114</v>
      </c>
      <c r="C4" s="326" t="s">
        <v>17</v>
      </c>
      <c r="D4" s="326"/>
      <c r="E4" s="326"/>
      <c r="F4" s="326" t="s">
        <v>183</v>
      </c>
      <c r="G4" s="326"/>
      <c r="H4" s="326"/>
      <c r="I4" s="326" t="s">
        <v>184</v>
      </c>
      <c r="J4" s="326"/>
      <c r="K4" s="326"/>
      <c r="L4" s="326" t="s">
        <v>20</v>
      </c>
      <c r="M4" s="326"/>
      <c r="N4" s="326"/>
      <c r="O4" s="326" t="s">
        <v>113</v>
      </c>
      <c r="P4" s="326"/>
      <c r="Q4" s="326"/>
      <c r="R4" s="326" t="s">
        <v>115</v>
      </c>
      <c r="S4" s="326"/>
      <c r="T4" s="326"/>
      <c r="U4" s="326" t="s">
        <v>3</v>
      </c>
      <c r="V4" s="326"/>
      <c r="W4" s="326"/>
      <c r="X4" s="326"/>
      <c r="Y4" s="326" t="s">
        <v>30</v>
      </c>
      <c r="Z4" s="326"/>
      <c r="AA4" s="326"/>
      <c r="AB4" s="326" t="s">
        <v>66</v>
      </c>
      <c r="AC4" s="326"/>
      <c r="AD4" s="326"/>
      <c r="AE4" s="326"/>
      <c r="AF4" s="333" t="s">
        <v>182</v>
      </c>
      <c r="AG4" s="333"/>
      <c r="AH4" s="333"/>
      <c r="AI4" s="333"/>
      <c r="AJ4" s="336" t="s">
        <v>223</v>
      </c>
      <c r="AK4" s="336" t="s">
        <v>224</v>
      </c>
      <c r="AL4" s="336" t="s">
        <v>4</v>
      </c>
    </row>
    <row r="5" spans="1:38" s="76" customFormat="1" ht="86.25" customHeight="1">
      <c r="A5" s="326"/>
      <c r="B5" s="333"/>
      <c r="C5" s="107" t="s">
        <v>222</v>
      </c>
      <c r="D5" s="59" t="s">
        <v>116</v>
      </c>
      <c r="E5" s="59" t="s">
        <v>117</v>
      </c>
      <c r="F5" s="107" t="s">
        <v>222</v>
      </c>
      <c r="G5" s="59" t="s">
        <v>116</v>
      </c>
      <c r="H5" s="59" t="s">
        <v>117</v>
      </c>
      <c r="I5" s="107" t="s">
        <v>222</v>
      </c>
      <c r="J5" s="59" t="s">
        <v>116</v>
      </c>
      <c r="K5" s="59" t="s">
        <v>117</v>
      </c>
      <c r="L5" s="107" t="s">
        <v>222</v>
      </c>
      <c r="M5" s="59" t="s">
        <v>116</v>
      </c>
      <c r="N5" s="59" t="s">
        <v>117</v>
      </c>
      <c r="O5" s="107" t="s">
        <v>222</v>
      </c>
      <c r="P5" s="59" t="s">
        <v>116</v>
      </c>
      <c r="Q5" s="59" t="s">
        <v>117</v>
      </c>
      <c r="R5" s="107" t="s">
        <v>222</v>
      </c>
      <c r="S5" s="59" t="s">
        <v>116</v>
      </c>
      <c r="T5" s="59" t="s">
        <v>117</v>
      </c>
      <c r="U5" s="107" t="s">
        <v>222</v>
      </c>
      <c r="V5" s="59" t="s">
        <v>116</v>
      </c>
      <c r="W5" s="59" t="s">
        <v>117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67</v>
      </c>
      <c r="AC5" s="64" t="s">
        <v>68</v>
      </c>
      <c r="AD5" s="64" t="s">
        <v>69</v>
      </c>
      <c r="AE5" s="64" t="s">
        <v>70</v>
      </c>
      <c r="AF5" s="59" t="s">
        <v>171</v>
      </c>
      <c r="AG5" s="59" t="s">
        <v>176</v>
      </c>
      <c r="AH5" s="59" t="s">
        <v>175</v>
      </c>
      <c r="AI5" s="59" t="s">
        <v>174</v>
      </c>
      <c r="AJ5" s="336"/>
      <c r="AK5" s="336"/>
      <c r="AL5" s="336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118</v>
      </c>
      <c r="F6" s="59" t="s">
        <v>103</v>
      </c>
      <c r="G6" s="59" t="s">
        <v>104</v>
      </c>
      <c r="H6" s="59" t="s">
        <v>105</v>
      </c>
      <c r="I6" s="59" t="s">
        <v>119</v>
      </c>
      <c r="J6" s="59" t="s">
        <v>120</v>
      </c>
      <c r="K6" s="59" t="s">
        <v>106</v>
      </c>
      <c r="L6" s="59" t="s">
        <v>121</v>
      </c>
      <c r="M6" s="59" t="s">
        <v>107</v>
      </c>
      <c r="N6" s="59" t="s">
        <v>122</v>
      </c>
      <c r="O6" s="59" t="s">
        <v>123</v>
      </c>
      <c r="P6" s="59" t="s">
        <v>124</v>
      </c>
      <c r="Q6" s="59" t="s">
        <v>144</v>
      </c>
      <c r="R6" s="59" t="s">
        <v>145</v>
      </c>
      <c r="S6" s="59" t="s">
        <v>125</v>
      </c>
      <c r="T6" s="59" t="s">
        <v>126</v>
      </c>
      <c r="U6" s="59" t="s">
        <v>191</v>
      </c>
      <c r="V6" s="59" t="s">
        <v>192</v>
      </c>
      <c r="W6" s="59" t="s">
        <v>193</v>
      </c>
      <c r="X6" s="59" t="s">
        <v>194</v>
      </c>
      <c r="Y6" s="64" t="s">
        <v>131</v>
      </c>
      <c r="Z6" s="64" t="s">
        <v>132</v>
      </c>
      <c r="AA6" s="64" t="s">
        <v>133</v>
      </c>
      <c r="AB6" s="64" t="s">
        <v>134</v>
      </c>
      <c r="AC6" s="64" t="s">
        <v>135</v>
      </c>
      <c r="AD6" s="64" t="s">
        <v>136</v>
      </c>
      <c r="AE6" s="64" t="s">
        <v>137</v>
      </c>
      <c r="AF6" s="64" t="s">
        <v>185</v>
      </c>
      <c r="AG6" s="64" t="s">
        <v>186</v>
      </c>
      <c r="AH6" s="64" t="s">
        <v>187</v>
      </c>
      <c r="AI6" s="64" t="s">
        <v>188</v>
      </c>
      <c r="AJ6" s="64" t="s">
        <v>189</v>
      </c>
      <c r="AK6" s="64" t="s">
        <v>190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61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27" t="s">
        <v>73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5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62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4"/>
    </row>
    <row r="24" spans="1:38" s="71" customFormat="1" ht="12.75">
      <c r="A24" s="328" t="s">
        <v>63</v>
      </c>
      <c r="B24" s="328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4"/>
    </row>
    <row r="25" spans="1:38">
      <c r="A25" s="330" t="s">
        <v>226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2"/>
    </row>
    <row r="26" spans="1:38">
      <c r="A26" s="329" t="s">
        <v>227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</row>
    <row r="27" spans="1:38">
      <c r="A27" s="325" t="s">
        <v>225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57" t="s">
        <v>245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>
      <c r="A2" s="359" t="s">
        <v>299</v>
      </c>
      <c r="B2" s="360"/>
      <c r="C2" s="360"/>
      <c r="D2" s="360"/>
      <c r="E2" s="360"/>
      <c r="F2" s="360"/>
      <c r="G2" s="360"/>
      <c r="H2" s="360"/>
      <c r="I2" s="360"/>
      <c r="J2" s="360"/>
    </row>
    <row r="3" spans="1:10">
      <c r="A3" s="361" t="s">
        <v>271</v>
      </c>
      <c r="B3" s="362"/>
      <c r="C3" s="362"/>
      <c r="D3" s="363"/>
      <c r="E3" s="361" t="s">
        <v>487</v>
      </c>
      <c r="F3" s="362"/>
      <c r="G3" s="362"/>
      <c r="H3" s="362"/>
      <c r="I3" s="362"/>
      <c r="J3" s="362"/>
    </row>
    <row r="4" spans="1:10" ht="15.75">
      <c r="A4" s="350" t="s">
        <v>33</v>
      </c>
      <c r="B4" s="350"/>
      <c r="C4" s="340" t="s">
        <v>485</v>
      </c>
      <c r="D4" s="340"/>
      <c r="E4" s="340"/>
      <c r="F4" s="340"/>
      <c r="G4" s="340" t="s">
        <v>296</v>
      </c>
      <c r="H4" s="340"/>
      <c r="I4" s="340"/>
      <c r="J4" s="340"/>
    </row>
    <row r="5" spans="1:10" ht="32.25" thickBot="1">
      <c r="A5" s="351"/>
      <c r="B5" s="351"/>
      <c r="C5" s="7" t="s">
        <v>34</v>
      </c>
      <c r="D5" s="7" t="s">
        <v>222</v>
      </c>
      <c r="E5" s="7" t="s">
        <v>150</v>
      </c>
      <c r="F5" s="7" t="s">
        <v>3</v>
      </c>
      <c r="G5" s="7" t="s">
        <v>34</v>
      </c>
      <c r="H5" s="7" t="s">
        <v>222</v>
      </c>
      <c r="I5" s="7" t="s">
        <v>150</v>
      </c>
      <c r="J5" s="7" t="s">
        <v>3</v>
      </c>
    </row>
    <row r="6" spans="1:10" ht="15.75" thickTop="1">
      <c r="A6" s="355" t="s">
        <v>7</v>
      </c>
      <c r="B6" s="356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103</v>
      </c>
      <c r="H6" s="33" t="s">
        <v>104</v>
      </c>
      <c r="I6" s="33" t="s">
        <v>105</v>
      </c>
      <c r="J6" s="34" t="s">
        <v>197</v>
      </c>
    </row>
    <row r="7" spans="1:10">
      <c r="A7" s="343" t="s">
        <v>148</v>
      </c>
      <c r="B7" s="35" t="s">
        <v>147</v>
      </c>
      <c r="C7" s="35">
        <v>839</v>
      </c>
      <c r="D7" s="35"/>
      <c r="E7" s="35"/>
      <c r="F7" s="35">
        <f>C7+D7+E7</f>
        <v>839</v>
      </c>
      <c r="G7" s="35"/>
      <c r="H7" s="35"/>
      <c r="I7" s="35"/>
      <c r="J7" s="36">
        <f>G7+H7+I7</f>
        <v>0</v>
      </c>
    </row>
    <row r="8" spans="1:10">
      <c r="A8" s="344"/>
      <c r="B8" s="35" t="s">
        <v>39</v>
      </c>
      <c r="C8" s="35">
        <v>645</v>
      </c>
      <c r="D8" s="35"/>
      <c r="E8" s="35"/>
      <c r="F8" s="35">
        <f t="shared" ref="F8:F12" si="0">C8+D8+E8</f>
        <v>645</v>
      </c>
      <c r="G8" s="35"/>
      <c r="H8" s="35"/>
      <c r="I8" s="35"/>
      <c r="J8" s="36">
        <f t="shared" ref="J8:J72" si="1">G8+H8+I8</f>
        <v>0</v>
      </c>
    </row>
    <row r="9" spans="1:10">
      <c r="A9" s="344"/>
      <c r="B9" s="35" t="s">
        <v>146</v>
      </c>
      <c r="C9" s="35">
        <v>0</v>
      </c>
      <c r="D9" s="35"/>
      <c r="E9" s="35"/>
      <c r="F9" s="35">
        <f t="shared" si="0"/>
        <v>0</v>
      </c>
      <c r="G9" s="35"/>
      <c r="H9" s="35"/>
      <c r="I9" s="35"/>
      <c r="J9" s="36">
        <f t="shared" si="1"/>
        <v>0</v>
      </c>
    </row>
    <row r="10" spans="1:10">
      <c r="A10" s="344"/>
      <c r="B10" s="35" t="s">
        <v>40</v>
      </c>
      <c r="C10" s="35">
        <v>523</v>
      </c>
      <c r="D10" s="35"/>
      <c r="E10" s="35"/>
      <c r="F10" s="35">
        <f t="shared" si="0"/>
        <v>523</v>
      </c>
      <c r="G10" s="35"/>
      <c r="H10" s="35"/>
      <c r="I10" s="35"/>
      <c r="J10" s="36">
        <f t="shared" si="1"/>
        <v>0</v>
      </c>
    </row>
    <row r="11" spans="1:10">
      <c r="A11" s="344"/>
      <c r="B11" s="35" t="s">
        <v>41</v>
      </c>
      <c r="C11" s="35">
        <v>11</v>
      </c>
      <c r="D11" s="35"/>
      <c r="E11" s="35"/>
      <c r="F11" s="35">
        <f t="shared" si="0"/>
        <v>11</v>
      </c>
      <c r="G11" s="35"/>
      <c r="H11" s="35"/>
      <c r="I11" s="35"/>
      <c r="J11" s="36">
        <f t="shared" si="1"/>
        <v>0</v>
      </c>
    </row>
    <row r="12" spans="1:10" ht="15.75" thickBot="1">
      <c r="A12" s="345"/>
      <c r="B12" s="37" t="s">
        <v>42</v>
      </c>
      <c r="C12" s="203">
        <f>C10+C11</f>
        <v>534</v>
      </c>
      <c r="D12" s="38"/>
      <c r="E12" s="38"/>
      <c r="F12" s="35">
        <f t="shared" si="0"/>
        <v>534</v>
      </c>
      <c r="G12" s="38"/>
      <c r="H12" s="38"/>
      <c r="I12" s="38"/>
      <c r="J12" s="39">
        <f t="shared" si="1"/>
        <v>0</v>
      </c>
    </row>
    <row r="13" spans="1:10" ht="15.75" thickTop="1">
      <c r="A13" s="341" t="s">
        <v>43</v>
      </c>
      <c r="B13" s="342"/>
      <c r="C13" s="40"/>
      <c r="D13" s="40"/>
      <c r="E13" s="40"/>
      <c r="F13" s="40"/>
      <c r="G13" s="40"/>
      <c r="H13" s="40"/>
      <c r="I13" s="40"/>
      <c r="J13" s="41"/>
    </row>
    <row r="14" spans="1:10">
      <c r="A14" s="343" t="s">
        <v>148</v>
      </c>
      <c r="B14" s="35" t="s">
        <v>147</v>
      </c>
      <c r="C14" s="35">
        <v>2429</v>
      </c>
      <c r="D14" s="35"/>
      <c r="E14" s="35"/>
      <c r="F14" s="35">
        <f t="shared" ref="F14:F21" si="2">C14+D14+E14</f>
        <v>2429</v>
      </c>
      <c r="G14" s="35"/>
      <c r="H14" s="35"/>
      <c r="I14" s="35"/>
      <c r="J14" s="36">
        <f t="shared" si="1"/>
        <v>0</v>
      </c>
    </row>
    <row r="15" spans="1:10">
      <c r="A15" s="344"/>
      <c r="B15" s="35" t="s">
        <v>39</v>
      </c>
      <c r="C15" s="35">
        <v>1104</v>
      </c>
      <c r="D15" s="35"/>
      <c r="E15" s="35"/>
      <c r="F15" s="35">
        <f t="shared" si="2"/>
        <v>1104</v>
      </c>
      <c r="G15" s="35"/>
      <c r="H15" s="35"/>
      <c r="I15" s="35"/>
      <c r="J15" s="36">
        <f t="shared" si="1"/>
        <v>0</v>
      </c>
    </row>
    <row r="16" spans="1:10">
      <c r="A16" s="344"/>
      <c r="B16" s="35" t="s">
        <v>146</v>
      </c>
      <c r="C16" s="35">
        <v>0</v>
      </c>
      <c r="D16" s="35"/>
      <c r="E16" s="35"/>
      <c r="F16" s="35">
        <f t="shared" si="2"/>
        <v>0</v>
      </c>
      <c r="G16" s="35"/>
      <c r="H16" s="35"/>
      <c r="I16" s="35"/>
      <c r="J16" s="36">
        <f t="shared" si="1"/>
        <v>0</v>
      </c>
    </row>
    <row r="17" spans="1:10">
      <c r="A17" s="344"/>
      <c r="B17" s="35" t="s">
        <v>40</v>
      </c>
      <c r="C17" s="35">
        <v>0</v>
      </c>
      <c r="D17" s="35"/>
      <c r="E17" s="35"/>
      <c r="F17" s="35">
        <f t="shared" si="2"/>
        <v>0</v>
      </c>
      <c r="G17" s="35"/>
      <c r="H17" s="35"/>
      <c r="I17" s="35"/>
      <c r="J17" s="36">
        <f t="shared" si="1"/>
        <v>0</v>
      </c>
    </row>
    <row r="18" spans="1:10">
      <c r="A18" s="344"/>
      <c r="B18" s="35" t="s">
        <v>41</v>
      </c>
      <c r="C18" s="35">
        <v>133</v>
      </c>
      <c r="D18" s="35"/>
      <c r="E18" s="35"/>
      <c r="F18" s="35">
        <f t="shared" si="2"/>
        <v>133</v>
      </c>
      <c r="G18" s="35"/>
      <c r="H18" s="35"/>
      <c r="I18" s="35"/>
      <c r="J18" s="36">
        <f t="shared" si="1"/>
        <v>0</v>
      </c>
    </row>
    <row r="19" spans="1:10">
      <c r="A19" s="344"/>
      <c r="B19" s="42" t="s">
        <v>228</v>
      </c>
      <c r="C19" s="42">
        <v>442</v>
      </c>
      <c r="D19" s="42"/>
      <c r="E19" s="42"/>
      <c r="F19" s="35">
        <f t="shared" si="2"/>
        <v>442</v>
      </c>
      <c r="G19" s="42"/>
      <c r="H19" s="42"/>
      <c r="I19" s="42"/>
      <c r="J19" s="36">
        <f t="shared" si="1"/>
        <v>0</v>
      </c>
    </row>
    <row r="20" spans="1:10">
      <c r="A20" s="344"/>
      <c r="B20" s="42" t="s">
        <v>236</v>
      </c>
      <c r="C20" s="42">
        <v>110</v>
      </c>
      <c r="D20" s="42"/>
      <c r="E20" s="42"/>
      <c r="F20" s="35">
        <f t="shared" si="2"/>
        <v>110</v>
      </c>
      <c r="G20" s="42"/>
      <c r="H20" s="42"/>
      <c r="I20" s="42"/>
      <c r="J20" s="36">
        <f t="shared" si="1"/>
        <v>0</v>
      </c>
    </row>
    <row r="21" spans="1:10" ht="15.75" thickBot="1">
      <c r="A21" s="345"/>
      <c r="B21" s="37" t="s">
        <v>237</v>
      </c>
      <c r="C21" s="203">
        <f>C17+C18+C19+C20</f>
        <v>685</v>
      </c>
      <c r="D21" s="38"/>
      <c r="E21" s="38"/>
      <c r="F21" s="35">
        <f t="shared" si="2"/>
        <v>685</v>
      </c>
      <c r="G21" s="38"/>
      <c r="H21" s="38"/>
      <c r="I21" s="38"/>
      <c r="J21" s="36">
        <f t="shared" si="1"/>
        <v>0</v>
      </c>
    </row>
    <row r="22" spans="1:10" ht="15.75" thickTop="1">
      <c r="A22" s="341" t="s">
        <v>8</v>
      </c>
      <c r="B22" s="342"/>
      <c r="C22" s="40"/>
      <c r="D22" s="40"/>
      <c r="E22" s="40"/>
      <c r="F22" s="40"/>
      <c r="G22" s="40"/>
      <c r="H22" s="40"/>
      <c r="I22" s="40"/>
      <c r="J22" s="41"/>
    </row>
    <row r="23" spans="1:10">
      <c r="A23" s="343" t="s">
        <v>148</v>
      </c>
      <c r="B23" s="35" t="s">
        <v>147</v>
      </c>
      <c r="C23" s="35">
        <v>126</v>
      </c>
      <c r="D23" s="35"/>
      <c r="E23" s="35"/>
      <c r="F23" s="35">
        <f t="shared" ref="F23:F29" si="3">C23+D23+E23</f>
        <v>126</v>
      </c>
      <c r="G23" s="35"/>
      <c r="H23" s="35"/>
      <c r="I23" s="35"/>
      <c r="J23" s="36">
        <f t="shared" si="1"/>
        <v>0</v>
      </c>
    </row>
    <row r="24" spans="1:10">
      <c r="A24" s="344"/>
      <c r="B24" s="35" t="s">
        <v>39</v>
      </c>
      <c r="C24" s="35">
        <v>124</v>
      </c>
      <c r="D24" s="35"/>
      <c r="E24" s="35"/>
      <c r="F24" s="35">
        <f t="shared" si="3"/>
        <v>124</v>
      </c>
      <c r="G24" s="35"/>
      <c r="H24" s="35"/>
      <c r="I24" s="35"/>
      <c r="J24" s="36">
        <f t="shared" si="1"/>
        <v>0</v>
      </c>
    </row>
    <row r="25" spans="1:10">
      <c r="A25" s="344"/>
      <c r="B25" s="35" t="s">
        <v>146</v>
      </c>
      <c r="C25" s="35">
        <v>0</v>
      </c>
      <c r="D25" s="35"/>
      <c r="E25" s="35"/>
      <c r="F25" s="35">
        <f t="shared" si="3"/>
        <v>0</v>
      </c>
      <c r="G25" s="35"/>
      <c r="H25" s="35"/>
      <c r="I25" s="35"/>
      <c r="J25" s="36">
        <f t="shared" si="1"/>
        <v>0</v>
      </c>
    </row>
    <row r="26" spans="1:10">
      <c r="A26" s="344"/>
      <c r="B26" s="35" t="s">
        <v>40</v>
      </c>
      <c r="C26" s="35">
        <v>0</v>
      </c>
      <c r="D26" s="35"/>
      <c r="E26" s="35"/>
      <c r="F26" s="35">
        <f t="shared" si="3"/>
        <v>0</v>
      </c>
      <c r="G26" s="35"/>
      <c r="H26" s="35"/>
      <c r="I26" s="35"/>
      <c r="J26" s="36">
        <f t="shared" si="1"/>
        <v>0</v>
      </c>
    </row>
    <row r="27" spans="1:10">
      <c r="A27" s="344"/>
      <c r="B27" s="35" t="s">
        <v>41</v>
      </c>
      <c r="C27" s="35">
        <v>0</v>
      </c>
      <c r="D27" s="35"/>
      <c r="E27" s="35"/>
      <c r="F27" s="35">
        <f t="shared" si="3"/>
        <v>0</v>
      </c>
      <c r="G27" s="35"/>
      <c r="H27" s="35"/>
      <c r="I27" s="35"/>
      <c r="J27" s="36">
        <f t="shared" si="1"/>
        <v>0</v>
      </c>
    </row>
    <row r="28" spans="1:10">
      <c r="A28" s="344"/>
      <c r="B28" s="42" t="s">
        <v>238</v>
      </c>
      <c r="C28" s="42">
        <v>101</v>
      </c>
      <c r="D28" s="42"/>
      <c r="E28" s="42"/>
      <c r="F28" s="35">
        <f t="shared" si="3"/>
        <v>101</v>
      </c>
      <c r="G28" s="42"/>
      <c r="H28" s="42"/>
      <c r="I28" s="42"/>
      <c r="J28" s="36">
        <f t="shared" si="1"/>
        <v>0</v>
      </c>
    </row>
    <row r="29" spans="1:10" ht="15.75" thickBot="1">
      <c r="A29" s="345"/>
      <c r="B29" s="37" t="s">
        <v>229</v>
      </c>
      <c r="C29" s="203">
        <f>C26+C27+C28</f>
        <v>101</v>
      </c>
      <c r="D29" s="38"/>
      <c r="E29" s="38"/>
      <c r="F29" s="35">
        <f t="shared" si="3"/>
        <v>101</v>
      </c>
      <c r="G29" s="38"/>
      <c r="H29" s="38"/>
      <c r="I29" s="38"/>
      <c r="J29" s="36">
        <f t="shared" si="1"/>
        <v>0</v>
      </c>
    </row>
    <row r="30" spans="1:10" ht="15.75" thickTop="1">
      <c r="A30" s="341" t="s">
        <v>9</v>
      </c>
      <c r="B30" s="342"/>
      <c r="C30" s="40"/>
      <c r="D30" s="40"/>
      <c r="E30" s="40"/>
      <c r="F30" s="40"/>
      <c r="G30" s="40"/>
      <c r="H30" s="40"/>
      <c r="I30" s="40"/>
      <c r="J30" s="41"/>
    </row>
    <row r="31" spans="1:10">
      <c r="A31" s="343" t="s">
        <v>148</v>
      </c>
      <c r="B31" s="35" t="s">
        <v>147</v>
      </c>
      <c r="C31" s="35">
        <v>0</v>
      </c>
      <c r="D31" s="35"/>
      <c r="E31" s="35"/>
      <c r="F31" s="35">
        <f t="shared" ref="F31:F36" si="4">C31+D31+E31</f>
        <v>0</v>
      </c>
      <c r="G31" s="35"/>
      <c r="H31" s="35"/>
      <c r="I31" s="35"/>
      <c r="J31" s="36">
        <f t="shared" si="1"/>
        <v>0</v>
      </c>
    </row>
    <row r="32" spans="1:10">
      <c r="A32" s="344"/>
      <c r="B32" s="35" t="s">
        <v>39</v>
      </c>
      <c r="C32" s="35">
        <v>0</v>
      </c>
      <c r="D32" s="35"/>
      <c r="E32" s="35"/>
      <c r="F32" s="35">
        <f t="shared" si="4"/>
        <v>0</v>
      </c>
      <c r="G32" s="35"/>
      <c r="H32" s="35"/>
      <c r="I32" s="35"/>
      <c r="J32" s="36">
        <f t="shared" si="1"/>
        <v>0</v>
      </c>
    </row>
    <row r="33" spans="1:10">
      <c r="A33" s="344"/>
      <c r="B33" s="35" t="s">
        <v>146</v>
      </c>
      <c r="C33" s="35">
        <v>0</v>
      </c>
      <c r="D33" s="35"/>
      <c r="E33" s="35"/>
      <c r="F33" s="35">
        <f t="shared" si="4"/>
        <v>0</v>
      </c>
      <c r="G33" s="35"/>
      <c r="H33" s="35"/>
      <c r="I33" s="35"/>
      <c r="J33" s="36">
        <f t="shared" si="1"/>
        <v>0</v>
      </c>
    </row>
    <row r="34" spans="1:10">
      <c r="A34" s="344"/>
      <c r="B34" s="35" t="s">
        <v>40</v>
      </c>
      <c r="C34" s="35">
        <v>0</v>
      </c>
      <c r="D34" s="35"/>
      <c r="E34" s="35"/>
      <c r="F34" s="35">
        <f t="shared" si="4"/>
        <v>0</v>
      </c>
      <c r="G34" s="35"/>
      <c r="H34" s="35"/>
      <c r="I34" s="35"/>
      <c r="J34" s="36">
        <f t="shared" si="1"/>
        <v>0</v>
      </c>
    </row>
    <row r="35" spans="1:10">
      <c r="A35" s="344"/>
      <c r="B35" s="35" t="s">
        <v>41</v>
      </c>
      <c r="C35" s="35">
        <v>0</v>
      </c>
      <c r="D35" s="35"/>
      <c r="E35" s="35"/>
      <c r="F35" s="35">
        <f t="shared" si="4"/>
        <v>0</v>
      </c>
      <c r="G35" s="35"/>
      <c r="H35" s="35"/>
      <c r="I35" s="35"/>
      <c r="J35" s="36">
        <f t="shared" si="1"/>
        <v>0</v>
      </c>
    </row>
    <row r="36" spans="1:10" ht="15.75" thickBot="1">
      <c r="A36" s="345"/>
      <c r="B36" s="37" t="s">
        <v>42</v>
      </c>
      <c r="C36" s="203">
        <f>C34+C35</f>
        <v>0</v>
      </c>
      <c r="D36" s="38"/>
      <c r="E36" s="38"/>
      <c r="F36" s="35">
        <f t="shared" si="4"/>
        <v>0</v>
      </c>
      <c r="G36" s="38"/>
      <c r="H36" s="38"/>
      <c r="I36" s="38"/>
      <c r="J36" s="36">
        <f t="shared" si="1"/>
        <v>0</v>
      </c>
    </row>
    <row r="37" spans="1:10" ht="15.75" thickTop="1">
      <c r="A37" s="341" t="s">
        <v>10</v>
      </c>
      <c r="B37" s="342"/>
      <c r="C37" s="40"/>
      <c r="D37" s="40"/>
      <c r="E37" s="40"/>
      <c r="F37" s="40"/>
      <c r="G37" s="40"/>
      <c r="H37" s="40"/>
      <c r="I37" s="40"/>
      <c r="J37" s="41"/>
    </row>
    <row r="38" spans="1:10">
      <c r="A38" s="343" t="s">
        <v>148</v>
      </c>
      <c r="B38" s="35" t="s">
        <v>147</v>
      </c>
      <c r="C38" s="35">
        <v>92</v>
      </c>
      <c r="D38" s="35"/>
      <c r="E38" s="35"/>
      <c r="F38" s="35">
        <f t="shared" ref="F38:F44" si="5">C38+D38+E38</f>
        <v>92</v>
      </c>
      <c r="G38" s="35"/>
      <c r="H38" s="35"/>
      <c r="I38" s="35"/>
      <c r="J38" s="36">
        <f t="shared" si="1"/>
        <v>0</v>
      </c>
    </row>
    <row r="39" spans="1:10">
      <c r="A39" s="344"/>
      <c r="B39" s="35" t="s">
        <v>39</v>
      </c>
      <c r="C39" s="35">
        <v>90</v>
      </c>
      <c r="D39" s="35"/>
      <c r="E39" s="35"/>
      <c r="F39" s="35">
        <f t="shared" si="5"/>
        <v>90</v>
      </c>
      <c r="G39" s="35"/>
      <c r="H39" s="35"/>
      <c r="I39" s="35"/>
      <c r="J39" s="36">
        <f t="shared" si="1"/>
        <v>0</v>
      </c>
    </row>
    <row r="40" spans="1:10">
      <c r="A40" s="344"/>
      <c r="B40" s="35" t="s">
        <v>146</v>
      </c>
      <c r="C40" s="35">
        <v>0</v>
      </c>
      <c r="D40" s="35"/>
      <c r="E40" s="35"/>
      <c r="F40" s="35">
        <f t="shared" si="5"/>
        <v>0</v>
      </c>
      <c r="G40" s="35"/>
      <c r="H40" s="35"/>
      <c r="I40" s="35"/>
      <c r="J40" s="36">
        <f t="shared" si="1"/>
        <v>0</v>
      </c>
    </row>
    <row r="41" spans="1:10">
      <c r="A41" s="344"/>
      <c r="B41" s="35" t="s">
        <v>40</v>
      </c>
      <c r="C41" s="35">
        <v>0</v>
      </c>
      <c r="D41" s="35"/>
      <c r="E41" s="35"/>
      <c r="F41" s="35">
        <f t="shared" si="5"/>
        <v>0</v>
      </c>
      <c r="G41" s="35"/>
      <c r="H41" s="35"/>
      <c r="I41" s="35"/>
      <c r="J41" s="36">
        <f t="shared" si="1"/>
        <v>0</v>
      </c>
    </row>
    <row r="42" spans="1:10">
      <c r="A42" s="344"/>
      <c r="B42" s="35" t="s">
        <v>41</v>
      </c>
      <c r="C42" s="35">
        <v>3</v>
      </c>
      <c r="D42" s="35"/>
      <c r="E42" s="35"/>
      <c r="F42" s="35">
        <f t="shared" si="5"/>
        <v>3</v>
      </c>
      <c r="G42" s="35"/>
      <c r="H42" s="35"/>
      <c r="I42" s="35"/>
      <c r="J42" s="36">
        <f t="shared" si="1"/>
        <v>0</v>
      </c>
    </row>
    <row r="43" spans="1:10">
      <c r="A43" s="344"/>
      <c r="B43" s="42" t="s">
        <v>238</v>
      </c>
      <c r="C43" s="42">
        <v>81</v>
      </c>
      <c r="D43" s="42"/>
      <c r="E43" s="42"/>
      <c r="F43" s="35">
        <f t="shared" si="5"/>
        <v>81</v>
      </c>
      <c r="G43" s="42"/>
      <c r="H43" s="42"/>
      <c r="I43" s="42"/>
      <c r="J43" s="36">
        <f t="shared" si="1"/>
        <v>0</v>
      </c>
    </row>
    <row r="44" spans="1:10" ht="15.75" thickBot="1">
      <c r="A44" s="345"/>
      <c r="B44" s="37" t="s">
        <v>229</v>
      </c>
      <c r="C44" s="203">
        <f>C41+C42+C43</f>
        <v>84</v>
      </c>
      <c r="D44" s="38"/>
      <c r="E44" s="38"/>
      <c r="F44" s="35">
        <f t="shared" si="5"/>
        <v>84</v>
      </c>
      <c r="G44" s="38"/>
      <c r="H44" s="38"/>
      <c r="I44" s="38"/>
      <c r="J44" s="36">
        <f t="shared" si="1"/>
        <v>0</v>
      </c>
    </row>
    <row r="45" spans="1:10" ht="15.75" thickTop="1">
      <c r="A45" s="341" t="s">
        <v>149</v>
      </c>
      <c r="B45" s="342"/>
      <c r="C45" s="40"/>
      <c r="D45" s="40"/>
      <c r="E45" s="40"/>
      <c r="F45" s="40"/>
      <c r="G45" s="40"/>
      <c r="H45" s="40"/>
      <c r="I45" s="40"/>
      <c r="J45" s="41"/>
    </row>
    <row r="46" spans="1:10">
      <c r="A46" s="343" t="s">
        <v>148</v>
      </c>
      <c r="B46" s="35" t="s">
        <v>147</v>
      </c>
      <c r="C46" s="35">
        <v>544</v>
      </c>
      <c r="D46" s="35"/>
      <c r="E46" s="35"/>
      <c r="F46" s="35">
        <f t="shared" ref="F46:F51" si="6">C46+D46+E46</f>
        <v>544</v>
      </c>
      <c r="G46" s="35"/>
      <c r="H46" s="35"/>
      <c r="I46" s="35"/>
      <c r="J46" s="36">
        <f t="shared" si="1"/>
        <v>0</v>
      </c>
    </row>
    <row r="47" spans="1:10">
      <c r="A47" s="344"/>
      <c r="B47" s="35" t="s">
        <v>39</v>
      </c>
      <c r="C47" s="35">
        <v>302</v>
      </c>
      <c r="D47" s="35"/>
      <c r="E47" s="35"/>
      <c r="F47" s="35">
        <f t="shared" si="6"/>
        <v>302</v>
      </c>
      <c r="G47" s="35"/>
      <c r="H47" s="35"/>
      <c r="I47" s="35"/>
      <c r="J47" s="36">
        <f t="shared" si="1"/>
        <v>0</v>
      </c>
    </row>
    <row r="48" spans="1:10">
      <c r="A48" s="344"/>
      <c r="B48" s="35" t="s">
        <v>146</v>
      </c>
      <c r="C48" s="35">
        <v>0</v>
      </c>
      <c r="D48" s="35"/>
      <c r="E48" s="35"/>
      <c r="F48" s="35">
        <f t="shared" si="6"/>
        <v>0</v>
      </c>
      <c r="G48" s="35"/>
      <c r="H48" s="35"/>
      <c r="I48" s="35"/>
      <c r="J48" s="36">
        <f t="shared" si="1"/>
        <v>0</v>
      </c>
    </row>
    <row r="49" spans="1:10">
      <c r="A49" s="344"/>
      <c r="B49" s="43" t="s">
        <v>230</v>
      </c>
      <c r="C49" s="35">
        <v>154</v>
      </c>
      <c r="D49" s="35"/>
      <c r="E49" s="35"/>
      <c r="F49" s="35">
        <f t="shared" si="6"/>
        <v>154</v>
      </c>
      <c r="G49" s="35"/>
      <c r="H49" s="35"/>
      <c r="I49" s="35"/>
      <c r="J49" s="36">
        <f t="shared" si="1"/>
        <v>0</v>
      </c>
    </row>
    <row r="50" spans="1:10">
      <c r="A50" s="344"/>
      <c r="B50" s="35" t="s">
        <v>41</v>
      </c>
      <c r="C50" s="35">
        <v>7</v>
      </c>
      <c r="D50" s="35"/>
      <c r="E50" s="35"/>
      <c r="F50" s="35">
        <f t="shared" si="6"/>
        <v>7</v>
      </c>
      <c r="G50" s="35"/>
      <c r="H50" s="35"/>
      <c r="I50" s="35"/>
      <c r="J50" s="36">
        <f t="shared" si="1"/>
        <v>0</v>
      </c>
    </row>
    <row r="51" spans="1:10" ht="15.75" thickBot="1">
      <c r="A51" s="345"/>
      <c r="B51" s="37" t="s">
        <v>42</v>
      </c>
      <c r="C51" s="203">
        <f>C49+C50</f>
        <v>161</v>
      </c>
      <c r="D51" s="38"/>
      <c r="E51" s="38"/>
      <c r="F51" s="35">
        <f t="shared" si="6"/>
        <v>161</v>
      </c>
      <c r="G51" s="38"/>
      <c r="H51" s="38"/>
      <c r="I51" s="38"/>
      <c r="J51" s="36">
        <f t="shared" si="1"/>
        <v>0</v>
      </c>
    </row>
    <row r="52" spans="1:10" ht="15.75" thickTop="1">
      <c r="A52" s="341" t="s">
        <v>11</v>
      </c>
      <c r="B52" s="342"/>
      <c r="C52" s="40"/>
      <c r="D52" s="40"/>
      <c r="E52" s="40"/>
      <c r="F52" s="40"/>
      <c r="G52" s="40"/>
      <c r="H52" s="40"/>
      <c r="I52" s="40"/>
      <c r="J52" s="41"/>
    </row>
    <row r="53" spans="1:10">
      <c r="A53" s="343" t="s">
        <v>148</v>
      </c>
      <c r="B53" s="35" t="s">
        <v>147</v>
      </c>
      <c r="C53" s="35">
        <v>0</v>
      </c>
      <c r="D53" s="35"/>
      <c r="E53" s="35"/>
      <c r="F53" s="35">
        <f t="shared" ref="F53:F58" si="7">C53+D53+E53</f>
        <v>0</v>
      </c>
      <c r="G53" s="35"/>
      <c r="H53" s="35"/>
      <c r="I53" s="35"/>
      <c r="J53" s="36">
        <f t="shared" si="1"/>
        <v>0</v>
      </c>
    </row>
    <row r="54" spans="1:10">
      <c r="A54" s="344"/>
      <c r="B54" s="35" t="s">
        <v>39</v>
      </c>
      <c r="C54" s="35">
        <v>0</v>
      </c>
      <c r="D54" s="35"/>
      <c r="E54" s="35"/>
      <c r="F54" s="35">
        <f t="shared" si="7"/>
        <v>0</v>
      </c>
      <c r="G54" s="35"/>
      <c r="H54" s="35"/>
      <c r="I54" s="35"/>
      <c r="J54" s="36">
        <f t="shared" si="1"/>
        <v>0</v>
      </c>
    </row>
    <row r="55" spans="1:10">
      <c r="A55" s="344"/>
      <c r="B55" s="35" t="s">
        <v>146</v>
      </c>
      <c r="C55" s="35">
        <v>0</v>
      </c>
      <c r="D55" s="35"/>
      <c r="E55" s="35"/>
      <c r="F55" s="35">
        <f t="shared" si="7"/>
        <v>0</v>
      </c>
      <c r="G55" s="35"/>
      <c r="H55" s="35"/>
      <c r="I55" s="35"/>
      <c r="J55" s="36">
        <f t="shared" si="1"/>
        <v>0</v>
      </c>
    </row>
    <row r="56" spans="1:10">
      <c r="A56" s="344"/>
      <c r="B56" s="35" t="s">
        <v>232</v>
      </c>
      <c r="C56" s="35">
        <v>0</v>
      </c>
      <c r="D56" s="35"/>
      <c r="E56" s="35"/>
      <c r="F56" s="35">
        <f t="shared" si="7"/>
        <v>0</v>
      </c>
      <c r="G56" s="35"/>
      <c r="H56" s="35"/>
      <c r="I56" s="35"/>
      <c r="J56" s="36">
        <f t="shared" si="1"/>
        <v>0</v>
      </c>
    </row>
    <row r="57" spans="1:10">
      <c r="A57" s="344"/>
      <c r="B57" s="35" t="s">
        <v>231</v>
      </c>
      <c r="C57" s="35">
        <v>0</v>
      </c>
      <c r="D57" s="35"/>
      <c r="E57" s="35"/>
      <c r="F57" s="35">
        <f t="shared" si="7"/>
        <v>0</v>
      </c>
      <c r="G57" s="35"/>
      <c r="H57" s="35"/>
      <c r="I57" s="35"/>
      <c r="J57" s="36">
        <f t="shared" si="1"/>
        <v>0</v>
      </c>
    </row>
    <row r="58" spans="1:10" ht="15.75" thickBot="1">
      <c r="A58" s="345"/>
      <c r="B58" s="37" t="s">
        <v>42</v>
      </c>
      <c r="C58" s="204">
        <f>C56+C57</f>
        <v>0</v>
      </c>
      <c r="D58" s="42"/>
      <c r="E58" s="42"/>
      <c r="F58" s="35">
        <f t="shared" si="7"/>
        <v>0</v>
      </c>
      <c r="G58" s="42"/>
      <c r="H58" s="42"/>
      <c r="I58" s="42"/>
      <c r="J58" s="36">
        <f t="shared" si="1"/>
        <v>0</v>
      </c>
    </row>
    <row r="59" spans="1:10" ht="15.75" thickTop="1">
      <c r="A59" s="341" t="s">
        <v>44</v>
      </c>
      <c r="B59" s="342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52" t="s">
        <v>148</v>
      </c>
      <c r="B60" s="35" t="s">
        <v>45</v>
      </c>
      <c r="C60" s="35">
        <v>159</v>
      </c>
      <c r="D60" s="35"/>
      <c r="E60" s="35"/>
      <c r="F60" s="35">
        <f t="shared" ref="F60:F72" si="8">C60+D60+E60</f>
        <v>159</v>
      </c>
      <c r="G60" s="35"/>
      <c r="H60" s="35"/>
      <c r="I60" s="35"/>
      <c r="J60" s="35">
        <f t="shared" si="1"/>
        <v>0</v>
      </c>
    </row>
    <row r="61" spans="1:10">
      <c r="A61" s="353"/>
      <c r="B61" s="35" t="s">
        <v>39</v>
      </c>
      <c r="C61" s="35">
        <v>133</v>
      </c>
      <c r="D61" s="35"/>
      <c r="E61" s="35"/>
      <c r="F61" s="35">
        <f t="shared" si="8"/>
        <v>133</v>
      </c>
      <c r="G61" s="35"/>
      <c r="H61" s="35"/>
      <c r="I61" s="35"/>
      <c r="J61" s="35">
        <f t="shared" si="1"/>
        <v>0</v>
      </c>
    </row>
    <row r="62" spans="1:10">
      <c r="A62" s="353"/>
      <c r="B62" s="35" t="s">
        <v>146</v>
      </c>
      <c r="C62" s="35">
        <v>0</v>
      </c>
      <c r="D62" s="35"/>
      <c r="E62" s="35"/>
      <c r="F62" s="35">
        <f t="shared" si="8"/>
        <v>0</v>
      </c>
      <c r="G62" s="35"/>
      <c r="H62" s="35"/>
      <c r="I62" s="35"/>
      <c r="J62" s="35">
        <f t="shared" si="1"/>
        <v>0</v>
      </c>
    </row>
    <row r="63" spans="1:10">
      <c r="A63" s="353"/>
      <c r="B63" s="35" t="s">
        <v>40</v>
      </c>
      <c r="C63" s="35">
        <v>0</v>
      </c>
      <c r="D63" s="35"/>
      <c r="E63" s="35"/>
      <c r="F63" s="35">
        <f t="shared" si="8"/>
        <v>0</v>
      </c>
      <c r="G63" s="35"/>
      <c r="H63" s="35"/>
      <c r="I63" s="35"/>
      <c r="J63" s="35">
        <f t="shared" si="1"/>
        <v>0</v>
      </c>
    </row>
    <row r="64" spans="1:10">
      <c r="A64" s="353"/>
      <c r="B64" s="35" t="s">
        <v>41</v>
      </c>
      <c r="C64" s="35">
        <v>19</v>
      </c>
      <c r="D64" s="35"/>
      <c r="E64" s="35"/>
      <c r="F64" s="35">
        <f t="shared" si="8"/>
        <v>19</v>
      </c>
      <c r="G64" s="35"/>
      <c r="H64" s="35"/>
      <c r="I64" s="35"/>
      <c r="J64" s="35">
        <f t="shared" si="1"/>
        <v>0</v>
      </c>
    </row>
    <row r="65" spans="1:36">
      <c r="A65" s="353"/>
      <c r="B65" s="43" t="s">
        <v>42</v>
      </c>
      <c r="C65" s="205">
        <f>C63+C64</f>
        <v>19</v>
      </c>
      <c r="D65" s="35"/>
      <c r="E65" s="35"/>
      <c r="F65" s="35">
        <f t="shared" si="8"/>
        <v>19</v>
      </c>
      <c r="G65" s="35"/>
      <c r="H65" s="35"/>
      <c r="I65" s="35"/>
      <c r="J65" s="35">
        <v>0</v>
      </c>
    </row>
    <row r="66" spans="1:36" ht="18.75" customHeight="1">
      <c r="A66" s="50"/>
      <c r="B66" s="54" t="s">
        <v>164</v>
      </c>
      <c r="C66" s="51"/>
      <c r="D66" s="51"/>
      <c r="E66" s="51"/>
      <c r="F66" s="51"/>
      <c r="G66" s="51"/>
      <c r="H66" s="51"/>
      <c r="I66" s="51"/>
      <c r="J66" s="52"/>
    </row>
    <row r="67" spans="1:36">
      <c r="A67" s="346" t="s">
        <v>148</v>
      </c>
      <c r="B67" s="35" t="s">
        <v>147</v>
      </c>
      <c r="C67" s="35">
        <v>24</v>
      </c>
      <c r="D67" s="35"/>
      <c r="E67" s="35"/>
      <c r="F67" s="35">
        <f t="shared" si="8"/>
        <v>24</v>
      </c>
      <c r="G67" s="35"/>
      <c r="H67" s="35"/>
      <c r="I67" s="35"/>
      <c r="J67" s="35">
        <f t="shared" si="1"/>
        <v>0</v>
      </c>
    </row>
    <row r="68" spans="1:36">
      <c r="A68" s="346"/>
      <c r="B68" s="35" t="s">
        <v>39</v>
      </c>
      <c r="C68" s="35">
        <v>24</v>
      </c>
      <c r="D68" s="35"/>
      <c r="E68" s="35"/>
      <c r="F68" s="35">
        <f t="shared" si="8"/>
        <v>24</v>
      </c>
      <c r="G68" s="35"/>
      <c r="H68" s="35"/>
      <c r="I68" s="35"/>
      <c r="J68" s="35">
        <f t="shared" si="1"/>
        <v>0</v>
      </c>
    </row>
    <row r="69" spans="1:36">
      <c r="A69" s="346"/>
      <c r="B69" s="35" t="s">
        <v>146</v>
      </c>
      <c r="C69" s="35">
        <v>0</v>
      </c>
      <c r="D69" s="35"/>
      <c r="E69" s="35"/>
      <c r="F69" s="35">
        <f t="shared" si="8"/>
        <v>0</v>
      </c>
      <c r="G69" s="35"/>
      <c r="H69" s="35"/>
      <c r="I69" s="35"/>
      <c r="J69" s="35">
        <f t="shared" si="1"/>
        <v>0</v>
      </c>
    </row>
    <row r="70" spans="1:36">
      <c r="A70" s="346"/>
      <c r="B70" s="35" t="s">
        <v>40</v>
      </c>
      <c r="C70" s="35">
        <v>12</v>
      </c>
      <c r="D70" s="35"/>
      <c r="E70" s="35"/>
      <c r="F70" s="35">
        <f t="shared" si="8"/>
        <v>12</v>
      </c>
      <c r="G70" s="35"/>
      <c r="H70" s="35"/>
      <c r="I70" s="35"/>
      <c r="J70" s="35">
        <f t="shared" si="1"/>
        <v>0</v>
      </c>
    </row>
    <row r="71" spans="1:36">
      <c r="A71" s="346"/>
      <c r="B71" s="35" t="s">
        <v>41</v>
      </c>
      <c r="C71" s="35">
        <v>8</v>
      </c>
      <c r="D71" s="35"/>
      <c r="E71" s="35"/>
      <c r="F71" s="35">
        <f t="shared" si="8"/>
        <v>8</v>
      </c>
      <c r="G71" s="35"/>
      <c r="H71" s="35"/>
      <c r="I71" s="35"/>
      <c r="J71" s="35">
        <f t="shared" si="1"/>
        <v>0</v>
      </c>
    </row>
    <row r="72" spans="1:36">
      <c r="A72" s="346"/>
      <c r="B72" s="43" t="s">
        <v>42</v>
      </c>
      <c r="C72" s="205">
        <f>C70+C71</f>
        <v>20</v>
      </c>
      <c r="D72" s="35"/>
      <c r="E72" s="35"/>
      <c r="F72" s="35">
        <f t="shared" si="8"/>
        <v>20</v>
      </c>
      <c r="G72" s="35"/>
      <c r="H72" s="35"/>
      <c r="I72" s="35"/>
      <c r="J72" s="35">
        <f t="shared" si="1"/>
        <v>0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47" t="s">
        <v>163</v>
      </c>
      <c r="B74" s="348"/>
      <c r="C74" s="348"/>
      <c r="D74" s="348"/>
      <c r="E74" s="348"/>
      <c r="F74" s="348"/>
      <c r="G74" s="348"/>
      <c r="H74" s="348"/>
      <c r="I74" s="348"/>
      <c r="J74" s="349"/>
    </row>
    <row r="75" spans="1:36" ht="15.75">
      <c r="A75" s="350" t="s">
        <v>33</v>
      </c>
      <c r="B75" s="350"/>
      <c r="C75" s="340" t="s">
        <v>486</v>
      </c>
      <c r="D75" s="340"/>
      <c r="E75" s="340"/>
      <c r="F75" s="340"/>
      <c r="G75" s="340" t="s">
        <v>296</v>
      </c>
      <c r="H75" s="340"/>
      <c r="I75" s="340"/>
      <c r="J75" s="340"/>
    </row>
    <row r="76" spans="1:36" ht="31.5">
      <c r="A76" s="351"/>
      <c r="B76" s="351"/>
      <c r="C76" s="7" t="s">
        <v>34</v>
      </c>
      <c r="D76" s="7" t="s">
        <v>222</v>
      </c>
      <c r="E76" s="7" t="s">
        <v>150</v>
      </c>
      <c r="F76" s="7" t="s">
        <v>3</v>
      </c>
      <c r="G76" s="7" t="s">
        <v>34</v>
      </c>
      <c r="H76" s="7" t="s">
        <v>222</v>
      </c>
      <c r="I76" s="7" t="s">
        <v>150</v>
      </c>
      <c r="J76" s="7" t="s">
        <v>3</v>
      </c>
    </row>
    <row r="77" spans="1:36" ht="18.75" customHeight="1">
      <c r="A77" s="53"/>
      <c r="B77" s="43" t="s">
        <v>165</v>
      </c>
      <c r="C77" s="171">
        <v>208</v>
      </c>
      <c r="D77" s="43"/>
      <c r="E77" s="43"/>
      <c r="F77" s="205">
        <f>C77+D77+E77</f>
        <v>208</v>
      </c>
      <c r="G77" s="43"/>
      <c r="H77" s="43"/>
      <c r="I77" s="43"/>
      <c r="J77" s="43">
        <f>G77+H77+I77</f>
        <v>0</v>
      </c>
    </row>
    <row r="79" spans="1:36" s="108" customFormat="1">
      <c r="A79" s="354" t="s">
        <v>226</v>
      </c>
      <c r="B79" s="354"/>
      <c r="C79" s="354"/>
      <c r="D79" s="354"/>
      <c r="E79" s="354"/>
      <c r="F79" s="354"/>
      <c r="G79" s="354"/>
      <c r="H79" s="354"/>
      <c r="I79" s="354"/>
      <c r="J79" s="354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  <mergeCell ref="A37:B37"/>
    <mergeCell ref="A38:A44"/>
    <mergeCell ref="A45:B45"/>
    <mergeCell ref="A46:A51"/>
    <mergeCell ref="A75:B76"/>
    <mergeCell ref="A60:A65"/>
    <mergeCell ref="G75:J75"/>
    <mergeCell ref="A52:B52"/>
    <mergeCell ref="A53:A58"/>
    <mergeCell ref="A59:B59"/>
    <mergeCell ref="A67:A72"/>
    <mergeCell ref="A74:J74"/>
    <mergeCell ref="C75:F75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A9" sqref="A9"/>
    </sheetView>
  </sheetViews>
  <sheetFormatPr defaultColWidth="9.140625"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377" t="s">
        <v>198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9"/>
    </row>
    <row r="2" spans="1:25" s="89" customFormat="1" ht="15">
      <c r="A2" s="380" t="s">
        <v>12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</row>
    <row r="3" spans="1:25" s="89" customFormat="1" ht="18" customHeight="1">
      <c r="A3" s="381" t="s">
        <v>277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2" t="s">
        <v>488</v>
      </c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</row>
    <row r="4" spans="1:25" s="68" customFormat="1" ht="12.75">
      <c r="A4" s="366" t="s">
        <v>13</v>
      </c>
      <c r="B4" s="366" t="s">
        <v>239</v>
      </c>
      <c r="C4" s="366" t="s">
        <v>235</v>
      </c>
      <c r="D4" s="366" t="s">
        <v>109</v>
      </c>
      <c r="E4" s="383" t="s">
        <v>138</v>
      </c>
      <c r="F4" s="383" t="s">
        <v>111</v>
      </c>
      <c r="G4" s="384" t="s">
        <v>240</v>
      </c>
      <c r="H4" s="384"/>
      <c r="I4" s="385" t="s">
        <v>241</v>
      </c>
      <c r="J4" s="385"/>
      <c r="K4" s="385"/>
      <c r="L4" s="385"/>
      <c r="M4" s="385"/>
      <c r="N4" s="385"/>
      <c r="O4" s="386" t="s">
        <v>243</v>
      </c>
      <c r="P4" s="386"/>
      <c r="Q4" s="386"/>
      <c r="R4" s="386"/>
      <c r="S4" s="386"/>
      <c r="T4" s="387" t="s">
        <v>244</v>
      </c>
      <c r="U4" s="387"/>
      <c r="V4" s="387"/>
      <c r="W4" s="387"/>
      <c r="X4" s="387"/>
      <c r="Y4" s="366" t="s">
        <v>4</v>
      </c>
    </row>
    <row r="5" spans="1:25" s="68" customFormat="1" ht="102">
      <c r="A5" s="366"/>
      <c r="B5" s="366"/>
      <c r="C5" s="366"/>
      <c r="D5" s="366"/>
      <c r="E5" s="383"/>
      <c r="F5" s="383"/>
      <c r="G5" s="371" t="s">
        <v>139</v>
      </c>
      <c r="H5" s="371" t="s">
        <v>140</v>
      </c>
      <c r="I5" s="373" t="s">
        <v>56</v>
      </c>
      <c r="J5" s="373" t="s">
        <v>242</v>
      </c>
      <c r="K5" s="373" t="s">
        <v>14</v>
      </c>
      <c r="L5" s="373" t="s">
        <v>57</v>
      </c>
      <c r="M5" s="373" t="s">
        <v>15</v>
      </c>
      <c r="N5" s="373" t="s">
        <v>58</v>
      </c>
      <c r="O5" s="375" t="s">
        <v>141</v>
      </c>
      <c r="P5" s="375" t="s">
        <v>254</v>
      </c>
      <c r="Q5" s="365" t="s">
        <v>255</v>
      </c>
      <c r="R5" s="365" t="s">
        <v>256</v>
      </c>
      <c r="S5" s="365" t="s">
        <v>257</v>
      </c>
      <c r="T5" s="366" t="s">
        <v>108</v>
      </c>
      <c r="U5" s="367"/>
      <c r="V5" s="366" t="s">
        <v>142</v>
      </c>
      <c r="W5" s="366"/>
      <c r="X5" s="117" t="s">
        <v>143</v>
      </c>
      <c r="Y5" s="366"/>
    </row>
    <row r="6" spans="1:25" s="68" customFormat="1" ht="18" customHeight="1">
      <c r="A6" s="366"/>
      <c r="B6" s="366"/>
      <c r="C6" s="366"/>
      <c r="D6" s="366"/>
      <c r="E6" s="383"/>
      <c r="F6" s="383"/>
      <c r="G6" s="372"/>
      <c r="H6" s="372"/>
      <c r="I6" s="374"/>
      <c r="J6" s="374"/>
      <c r="K6" s="374"/>
      <c r="L6" s="374"/>
      <c r="M6" s="374"/>
      <c r="N6" s="374"/>
      <c r="O6" s="376"/>
      <c r="P6" s="376"/>
      <c r="Q6" s="365"/>
      <c r="R6" s="365"/>
      <c r="S6" s="365"/>
      <c r="T6" s="117" t="s">
        <v>21</v>
      </c>
      <c r="U6" s="78" t="s">
        <v>22</v>
      </c>
      <c r="V6" s="119" t="s">
        <v>21</v>
      </c>
      <c r="W6" s="119" t="s">
        <v>22</v>
      </c>
      <c r="X6" s="117"/>
      <c r="Y6" s="366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118</v>
      </c>
      <c r="F7" s="83" t="s">
        <v>103</v>
      </c>
      <c r="G7" s="92" t="s">
        <v>104</v>
      </c>
      <c r="H7" s="92" t="s">
        <v>105</v>
      </c>
      <c r="I7" s="92" t="s">
        <v>119</v>
      </c>
      <c r="J7" s="92" t="s">
        <v>120</v>
      </c>
      <c r="K7" s="92" t="s">
        <v>106</v>
      </c>
      <c r="L7" s="92" t="s">
        <v>121</v>
      </c>
      <c r="M7" s="92" t="s">
        <v>107</v>
      </c>
      <c r="N7" s="92" t="s">
        <v>122</v>
      </c>
      <c r="O7" s="90" t="s">
        <v>123</v>
      </c>
      <c r="P7" s="90" t="s">
        <v>124</v>
      </c>
      <c r="Q7" s="90" t="s">
        <v>144</v>
      </c>
      <c r="R7" s="90" t="s">
        <v>145</v>
      </c>
      <c r="S7" s="90" t="s">
        <v>125</v>
      </c>
      <c r="T7" s="90" t="s">
        <v>126</v>
      </c>
      <c r="U7" s="60" t="s">
        <v>127</v>
      </c>
      <c r="V7" s="91" t="s">
        <v>128</v>
      </c>
      <c r="W7" s="91" t="s">
        <v>129</v>
      </c>
      <c r="X7" s="90" t="s">
        <v>130</v>
      </c>
      <c r="Y7" s="90" t="s">
        <v>131</v>
      </c>
    </row>
    <row r="8" spans="1:25" s="68" customFormat="1" ht="12.75">
      <c r="A8" s="366" t="s">
        <v>110</v>
      </c>
      <c r="B8" s="366"/>
      <c r="C8" s="366"/>
      <c r="D8" s="366"/>
      <c r="E8" s="366"/>
      <c r="F8" s="366"/>
      <c r="G8" s="117"/>
      <c r="H8" s="117"/>
      <c r="I8" s="117"/>
      <c r="J8" s="117"/>
      <c r="K8" s="117"/>
      <c r="L8" s="117">
        <v>340</v>
      </c>
      <c r="M8" s="117"/>
      <c r="N8" s="117">
        <v>20</v>
      </c>
      <c r="O8" s="119"/>
      <c r="P8" s="119">
        <v>175</v>
      </c>
      <c r="Q8" s="119"/>
      <c r="R8" s="79"/>
      <c r="S8" s="122">
        <v>35</v>
      </c>
      <c r="T8" s="370">
        <v>175</v>
      </c>
      <c r="U8" s="370"/>
      <c r="V8" s="80"/>
      <c r="W8" s="80"/>
      <c r="X8" s="119">
        <v>5</v>
      </c>
      <c r="Y8" s="81"/>
    </row>
    <row r="9" spans="1:25" s="89" customFormat="1">
      <c r="A9" s="116">
        <v>1</v>
      </c>
      <c r="B9" s="82" t="s">
        <v>269</v>
      </c>
      <c r="C9" s="154" t="s">
        <v>272</v>
      </c>
      <c r="D9" s="82" t="s">
        <v>269</v>
      </c>
      <c r="E9" s="65"/>
      <c r="F9" s="65" t="s">
        <v>276</v>
      </c>
      <c r="G9" s="269">
        <v>2198</v>
      </c>
      <c r="H9" s="61" t="s">
        <v>278</v>
      </c>
      <c r="I9" s="90" t="s">
        <v>278</v>
      </c>
      <c r="J9" s="90" t="s">
        <v>278</v>
      </c>
      <c r="K9" s="90" t="s">
        <v>278</v>
      </c>
      <c r="L9" s="90" t="s">
        <v>278</v>
      </c>
      <c r="M9" s="90" t="s">
        <v>278</v>
      </c>
      <c r="N9" s="90" t="s">
        <v>278</v>
      </c>
      <c r="O9" s="269">
        <v>1582</v>
      </c>
      <c r="P9" s="269">
        <v>1319</v>
      </c>
      <c r="Q9" s="269">
        <v>1582</v>
      </c>
      <c r="R9" s="269">
        <v>1319</v>
      </c>
      <c r="S9" s="237">
        <v>241</v>
      </c>
      <c r="T9" s="91" t="s">
        <v>278</v>
      </c>
      <c r="U9" s="91" t="s">
        <v>278</v>
      </c>
      <c r="V9" s="91" t="s">
        <v>278</v>
      </c>
      <c r="W9" s="91" t="s">
        <v>278</v>
      </c>
      <c r="X9" s="91" t="s">
        <v>278</v>
      </c>
      <c r="Y9" s="93"/>
    </row>
    <row r="10" spans="1:25" s="89" customFormat="1" ht="18">
      <c r="A10" s="116">
        <v>2</v>
      </c>
      <c r="B10" s="82" t="s">
        <v>269</v>
      </c>
      <c r="C10" s="155" t="s">
        <v>273</v>
      </c>
      <c r="D10" s="82" t="s">
        <v>269</v>
      </c>
      <c r="E10" s="94"/>
      <c r="F10" s="195" t="s">
        <v>286</v>
      </c>
      <c r="G10" s="269">
        <v>439</v>
      </c>
      <c r="H10" s="61" t="s">
        <v>278</v>
      </c>
      <c r="I10" s="90" t="s">
        <v>278</v>
      </c>
      <c r="J10" s="90" t="s">
        <v>278</v>
      </c>
      <c r="K10" s="90" t="s">
        <v>278</v>
      </c>
      <c r="L10" s="90" t="s">
        <v>278</v>
      </c>
      <c r="M10" s="90" t="s">
        <v>278</v>
      </c>
      <c r="N10" s="90" t="s">
        <v>278</v>
      </c>
      <c r="O10" s="269">
        <v>316</v>
      </c>
      <c r="P10" s="269">
        <v>263</v>
      </c>
      <c r="Q10" s="269">
        <v>316</v>
      </c>
      <c r="R10" s="269">
        <v>263</v>
      </c>
      <c r="S10" s="237">
        <v>62</v>
      </c>
      <c r="T10" s="91" t="s">
        <v>278</v>
      </c>
      <c r="U10" s="91" t="s">
        <v>278</v>
      </c>
      <c r="V10" s="91" t="s">
        <v>278</v>
      </c>
      <c r="W10" s="91" t="s">
        <v>278</v>
      </c>
      <c r="X10" s="91" t="s">
        <v>278</v>
      </c>
      <c r="Y10" s="93"/>
    </row>
    <row r="11" spans="1:25" s="89" customFormat="1">
      <c r="A11" s="116">
        <v>3</v>
      </c>
      <c r="B11" s="82" t="s">
        <v>269</v>
      </c>
      <c r="C11" s="154" t="s">
        <v>274</v>
      </c>
      <c r="D11" s="82" t="s">
        <v>269</v>
      </c>
      <c r="E11" s="66"/>
      <c r="F11" s="65" t="s">
        <v>276</v>
      </c>
      <c r="G11" s="269">
        <v>924</v>
      </c>
      <c r="H11" s="61" t="s">
        <v>278</v>
      </c>
      <c r="I11" s="90" t="s">
        <v>278</v>
      </c>
      <c r="J11" s="90" t="s">
        <v>278</v>
      </c>
      <c r="K11" s="90" t="s">
        <v>278</v>
      </c>
      <c r="L11" s="90" t="s">
        <v>278</v>
      </c>
      <c r="M11" s="90" t="s">
        <v>278</v>
      </c>
      <c r="N11" s="90" t="s">
        <v>278</v>
      </c>
      <c r="O11" s="269">
        <v>664</v>
      </c>
      <c r="P11" s="269">
        <v>554</v>
      </c>
      <c r="Q11" s="269">
        <v>664</v>
      </c>
      <c r="R11" s="269">
        <v>554</v>
      </c>
      <c r="S11" s="237">
        <v>122</v>
      </c>
      <c r="T11" s="91" t="s">
        <v>278</v>
      </c>
      <c r="U11" s="91" t="s">
        <v>278</v>
      </c>
      <c r="V11" s="91" t="s">
        <v>278</v>
      </c>
      <c r="W11" s="91" t="s">
        <v>278</v>
      </c>
      <c r="X11" s="91" t="s">
        <v>278</v>
      </c>
      <c r="Y11" s="95"/>
    </row>
    <row r="12" spans="1:25" s="89" customFormat="1">
      <c r="A12" s="116">
        <v>4</v>
      </c>
      <c r="B12" s="82" t="s">
        <v>269</v>
      </c>
      <c r="C12" s="154" t="s">
        <v>275</v>
      </c>
      <c r="D12" s="82" t="s">
        <v>269</v>
      </c>
      <c r="E12" s="96"/>
      <c r="F12" s="65" t="s">
        <v>276</v>
      </c>
      <c r="G12" s="269">
        <v>835</v>
      </c>
      <c r="H12" s="61" t="s">
        <v>278</v>
      </c>
      <c r="I12" s="90" t="s">
        <v>278</v>
      </c>
      <c r="J12" s="90" t="s">
        <v>278</v>
      </c>
      <c r="K12" s="90" t="s">
        <v>278</v>
      </c>
      <c r="L12" s="90" t="s">
        <v>278</v>
      </c>
      <c r="M12" s="90" t="s">
        <v>278</v>
      </c>
      <c r="N12" s="90" t="s">
        <v>278</v>
      </c>
      <c r="O12" s="269">
        <v>602</v>
      </c>
      <c r="P12" s="269">
        <v>501</v>
      </c>
      <c r="Q12" s="269">
        <v>602</v>
      </c>
      <c r="R12" s="269">
        <v>501</v>
      </c>
      <c r="S12" s="237">
        <v>109</v>
      </c>
      <c r="T12" s="91" t="s">
        <v>278</v>
      </c>
      <c r="U12" s="91" t="s">
        <v>278</v>
      </c>
      <c r="V12" s="91" t="s">
        <v>278</v>
      </c>
      <c r="W12" s="91" t="s">
        <v>278</v>
      </c>
      <c r="X12" s="91" t="s">
        <v>278</v>
      </c>
      <c r="Y12" s="93"/>
    </row>
    <row r="13" spans="1:25" s="89" customFormat="1">
      <c r="A13" s="116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6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194" t="s">
        <v>279</v>
      </c>
      <c r="P16" s="88"/>
      <c r="R16" s="229"/>
    </row>
    <row r="17" spans="2:25" ht="12.75">
      <c r="B17" s="194" t="s">
        <v>285</v>
      </c>
      <c r="P17" s="88"/>
      <c r="R17" s="229"/>
    </row>
    <row r="18" spans="2:25">
      <c r="P18" s="88"/>
    </row>
    <row r="19" spans="2:25">
      <c r="P19" s="88"/>
    </row>
    <row r="26" spans="2:25">
      <c r="V26" s="368"/>
      <c r="W26" s="368"/>
      <c r="X26" s="368"/>
      <c r="Y26" s="368"/>
    </row>
    <row r="27" spans="2:25">
      <c r="V27" s="368"/>
      <c r="W27" s="368"/>
      <c r="X27" s="368"/>
      <c r="Y27" s="368"/>
    </row>
    <row r="28" spans="2:25">
      <c r="V28" s="369"/>
      <c r="W28" s="369"/>
      <c r="X28" s="369"/>
      <c r="Y28" s="369"/>
    </row>
    <row r="29" spans="2:25">
      <c r="V29" s="364"/>
      <c r="W29" s="118"/>
      <c r="X29" s="364"/>
      <c r="Y29" s="118"/>
    </row>
    <row r="30" spans="2:25">
      <c r="V30" s="364"/>
      <c r="W30" s="118"/>
      <c r="X30" s="364"/>
      <c r="Y30" s="118"/>
    </row>
    <row r="31" spans="2:25">
      <c r="V31" s="364"/>
      <c r="W31" s="364"/>
      <c r="X31" s="364"/>
      <c r="Y31" s="118"/>
    </row>
    <row r="32" spans="2:25">
      <c r="V32" s="118"/>
      <c r="W32" s="118"/>
      <c r="X32" s="99"/>
      <c r="Y32" s="84"/>
    </row>
    <row r="33" spans="22:25">
      <c r="V33" s="118"/>
      <c r="W33" s="118"/>
      <c r="X33" s="100"/>
      <c r="Y33" s="84"/>
    </row>
    <row r="34" spans="22:25">
      <c r="V34" s="118"/>
      <c r="W34" s="118"/>
      <c r="X34" s="101"/>
      <c r="Y34" s="85"/>
    </row>
    <row r="35" spans="22:25">
      <c r="V35" s="118"/>
      <c r="W35" s="118"/>
      <c r="X35" s="102"/>
      <c r="Y35" s="86"/>
    </row>
    <row r="36" spans="22:25">
      <c r="V36" s="118"/>
      <c r="W36" s="118"/>
      <c r="X36" s="103"/>
      <c r="Y36" s="87"/>
    </row>
    <row r="37" spans="22:25">
      <c r="V37" s="118"/>
      <c r="W37" s="118"/>
      <c r="X37" s="104"/>
      <c r="Y37" s="88"/>
    </row>
    <row r="38" spans="22:25">
      <c r="V38" s="118"/>
      <c r="W38" s="118"/>
      <c r="X38" s="105"/>
      <c r="Y38" s="88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88" t="s">
        <v>250</v>
      </c>
      <c r="B1" s="389"/>
      <c r="C1" s="389"/>
      <c r="D1" s="389"/>
      <c r="E1" s="389"/>
      <c r="F1" s="389"/>
      <c r="G1" s="389"/>
      <c r="H1" s="389"/>
      <c r="I1" s="389"/>
      <c r="J1" s="390"/>
    </row>
    <row r="2" spans="1:12">
      <c r="A2" s="391" t="s">
        <v>47</v>
      </c>
      <c r="B2" s="391"/>
      <c r="C2" s="391"/>
      <c r="D2" s="391"/>
      <c r="E2" s="391"/>
      <c r="F2" s="392" t="s">
        <v>74</v>
      </c>
      <c r="G2" s="392"/>
      <c r="H2" s="392"/>
      <c r="I2" s="392"/>
      <c r="J2" s="392"/>
      <c r="K2" s="6"/>
      <c r="L2" s="6"/>
    </row>
    <row r="3" spans="1:12">
      <c r="A3" s="393" t="s">
        <v>249</v>
      </c>
      <c r="B3" s="393"/>
      <c r="C3" s="393"/>
      <c r="D3" s="393"/>
      <c r="E3" s="393"/>
      <c r="F3" s="393"/>
      <c r="G3" s="393"/>
      <c r="H3" s="393"/>
      <c r="I3" s="393"/>
      <c r="J3" s="393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246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1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206" customWidth="1"/>
    <col min="2" max="2" width="21.42578125" style="206" customWidth="1"/>
    <col min="3" max="3" width="18.85546875" style="206" customWidth="1"/>
    <col min="4" max="4" width="22.42578125" style="206" customWidth="1"/>
    <col min="5" max="5" width="14.28515625" style="206" customWidth="1"/>
    <col min="6" max="6" width="15.140625" style="206" customWidth="1"/>
    <col min="7" max="7" width="26.42578125" style="206" customWidth="1"/>
    <col min="8" max="8" width="21.7109375" style="206" customWidth="1"/>
    <col min="9" max="9" width="16.85546875" style="206" customWidth="1"/>
    <col min="10" max="10" width="9.140625" style="206" customWidth="1"/>
    <col min="11" max="11" width="14.140625" style="206" customWidth="1"/>
    <col min="12" max="12" width="10" style="206" customWidth="1"/>
    <col min="13" max="16384" width="10" style="206"/>
  </cols>
  <sheetData>
    <row r="1" spans="1:11" ht="15" customHeight="1">
      <c r="A1" s="403" t="s">
        <v>293</v>
      </c>
      <c r="B1" s="404"/>
      <c r="C1" s="404"/>
      <c r="D1" s="404"/>
      <c r="E1" s="404"/>
      <c r="F1" s="404"/>
      <c r="G1" s="404"/>
      <c r="H1" s="404"/>
      <c r="I1" s="405"/>
      <c r="J1" s="208"/>
      <c r="K1" s="208"/>
    </row>
    <row r="2" spans="1:11" ht="15" customHeight="1">
      <c r="A2" s="406" t="s">
        <v>290</v>
      </c>
      <c r="B2" s="407"/>
      <c r="C2" s="407"/>
      <c r="D2" s="407"/>
      <c r="E2" s="407"/>
      <c r="F2" s="407"/>
      <c r="G2" s="407"/>
      <c r="H2" s="407"/>
      <c r="I2" s="407"/>
      <c r="J2" s="208"/>
      <c r="K2" s="208"/>
    </row>
    <row r="3" spans="1:11" ht="15" customHeight="1">
      <c r="A3" s="398" t="s">
        <v>322</v>
      </c>
      <c r="B3" s="397"/>
      <c r="C3" s="397"/>
      <c r="D3" s="397"/>
      <c r="E3" s="397"/>
      <c r="F3" s="397"/>
      <c r="G3" s="397"/>
      <c r="H3" s="397"/>
      <c r="I3" s="397"/>
      <c r="J3" s="208"/>
      <c r="K3" s="208"/>
    </row>
    <row r="4" spans="1:11" ht="75" customHeight="1">
      <c r="A4" s="209" t="s">
        <v>23</v>
      </c>
      <c r="B4" s="209" t="s">
        <v>76</v>
      </c>
      <c r="C4" s="209" t="s">
        <v>77</v>
      </c>
      <c r="D4" s="209" t="s">
        <v>24</v>
      </c>
      <c r="E4" s="209" t="s">
        <v>25</v>
      </c>
      <c r="F4" s="209" t="s">
        <v>16</v>
      </c>
      <c r="G4" s="209" t="s">
        <v>78</v>
      </c>
      <c r="H4" s="209" t="s">
        <v>79</v>
      </c>
      <c r="I4" s="209" t="s">
        <v>151</v>
      </c>
      <c r="J4" s="208"/>
      <c r="K4" s="208"/>
    </row>
    <row r="5" spans="1:11" ht="15" customHeight="1">
      <c r="A5" s="210">
        <v>1</v>
      </c>
      <c r="B5" s="210">
        <v>2</v>
      </c>
      <c r="C5" s="210">
        <v>3</v>
      </c>
      <c r="D5" s="211" t="s">
        <v>26</v>
      </c>
      <c r="E5" s="210">
        <v>5</v>
      </c>
      <c r="F5" s="210">
        <v>6</v>
      </c>
      <c r="G5" s="210">
        <v>7</v>
      </c>
      <c r="H5" s="210">
        <v>8</v>
      </c>
      <c r="I5" s="210">
        <v>9</v>
      </c>
      <c r="J5" s="208"/>
      <c r="K5" s="208"/>
    </row>
    <row r="6" spans="1:11" ht="15" customHeight="1">
      <c r="A6" s="212" t="s">
        <v>291</v>
      </c>
      <c r="B6" s="213">
        <v>5</v>
      </c>
      <c r="C6" s="214">
        <v>60</v>
      </c>
      <c r="D6" s="213">
        <f t="shared" ref="D6:D13" si="0">B6+C6</f>
        <v>65</v>
      </c>
      <c r="E6" s="213">
        <v>11</v>
      </c>
      <c r="F6" s="213">
        <v>24</v>
      </c>
      <c r="G6" s="213">
        <v>30</v>
      </c>
      <c r="H6" s="208"/>
      <c r="I6" s="208"/>
      <c r="J6" s="208"/>
      <c r="K6" s="208"/>
    </row>
    <row r="7" spans="1:11" ht="15" customHeight="1">
      <c r="A7" s="215" t="s">
        <v>218</v>
      </c>
      <c r="B7" s="208">
        <v>11</v>
      </c>
      <c r="C7" s="208">
        <v>62</v>
      </c>
      <c r="D7" s="213">
        <f t="shared" si="0"/>
        <v>73</v>
      </c>
      <c r="E7" s="208">
        <v>18</v>
      </c>
      <c r="F7" s="208">
        <v>15</v>
      </c>
      <c r="G7" s="208">
        <v>40</v>
      </c>
      <c r="H7" s="208"/>
      <c r="I7" s="208"/>
      <c r="J7" s="208"/>
      <c r="K7" s="208"/>
    </row>
    <row r="8" spans="1:11" ht="15" customHeight="1">
      <c r="A8" s="215" t="s">
        <v>211</v>
      </c>
      <c r="B8" s="208">
        <v>0</v>
      </c>
      <c r="C8" s="208">
        <v>76</v>
      </c>
      <c r="D8" s="213">
        <f t="shared" si="0"/>
        <v>76</v>
      </c>
      <c r="E8" s="208">
        <v>12</v>
      </c>
      <c r="F8" s="208">
        <v>10</v>
      </c>
      <c r="G8" s="208">
        <v>54</v>
      </c>
      <c r="H8" s="208"/>
      <c r="I8" s="208"/>
      <c r="J8" s="208"/>
      <c r="K8" s="208"/>
    </row>
    <row r="9" spans="1:11" ht="15" customHeight="1">
      <c r="A9" s="215" t="s">
        <v>212</v>
      </c>
      <c r="B9" s="208">
        <v>0</v>
      </c>
      <c r="C9" s="208">
        <v>58</v>
      </c>
      <c r="D9" s="213">
        <f t="shared" si="0"/>
        <v>58</v>
      </c>
      <c r="E9" s="239">
        <v>12</v>
      </c>
      <c r="F9" s="239">
        <v>10</v>
      </c>
      <c r="G9" s="239">
        <v>46</v>
      </c>
      <c r="H9" s="208"/>
      <c r="I9" s="208"/>
      <c r="J9" s="208"/>
      <c r="K9" s="208"/>
    </row>
    <row r="10" spans="1:11" ht="15" customHeight="1">
      <c r="A10" s="215" t="s">
        <v>213</v>
      </c>
      <c r="B10" s="208">
        <v>0</v>
      </c>
      <c r="C10" s="208">
        <v>68</v>
      </c>
      <c r="D10" s="208">
        <f t="shared" si="0"/>
        <v>68</v>
      </c>
      <c r="E10" s="208">
        <v>17</v>
      </c>
      <c r="F10" s="208">
        <v>8</v>
      </c>
      <c r="G10" s="208">
        <v>50</v>
      </c>
      <c r="H10" s="208"/>
      <c r="I10" s="208"/>
      <c r="J10" s="208"/>
      <c r="K10" s="208"/>
    </row>
    <row r="11" spans="1:11" ht="15" customHeight="1">
      <c r="A11" s="215" t="s">
        <v>214</v>
      </c>
      <c r="B11" s="208">
        <v>2</v>
      </c>
      <c r="C11" s="208">
        <v>62</v>
      </c>
      <c r="D11" s="208">
        <f t="shared" si="0"/>
        <v>64</v>
      </c>
      <c r="E11" s="208">
        <v>9</v>
      </c>
      <c r="F11" s="208">
        <v>6</v>
      </c>
      <c r="G11" s="208">
        <v>53</v>
      </c>
      <c r="H11" s="208"/>
      <c r="I11" s="208"/>
      <c r="J11" s="208"/>
      <c r="K11" s="208"/>
    </row>
    <row r="12" spans="1:11" ht="15" customHeight="1">
      <c r="A12" s="215" t="s">
        <v>215</v>
      </c>
      <c r="B12" s="208">
        <v>14</v>
      </c>
      <c r="C12" s="208">
        <v>68</v>
      </c>
      <c r="D12" s="208">
        <f t="shared" si="0"/>
        <v>82</v>
      </c>
      <c r="E12" s="208">
        <v>16</v>
      </c>
      <c r="F12" s="208">
        <v>9</v>
      </c>
      <c r="G12" s="208">
        <v>57</v>
      </c>
      <c r="H12" s="208"/>
      <c r="I12" s="208"/>
      <c r="J12" s="208"/>
      <c r="K12" s="208"/>
    </row>
    <row r="13" spans="1:11" ht="15" customHeight="1">
      <c r="A13" s="215" t="s">
        <v>216</v>
      </c>
      <c r="B13" s="208">
        <v>16</v>
      </c>
      <c r="C13" s="208">
        <v>80</v>
      </c>
      <c r="D13" s="208">
        <f t="shared" si="0"/>
        <v>96</v>
      </c>
      <c r="E13" s="208">
        <v>19</v>
      </c>
      <c r="F13" s="208">
        <v>10</v>
      </c>
      <c r="G13" s="208">
        <v>67</v>
      </c>
      <c r="H13" s="208"/>
      <c r="I13" s="208"/>
      <c r="J13" s="208"/>
      <c r="K13" s="208"/>
    </row>
    <row r="14" spans="1:11" ht="15" customHeight="1">
      <c r="A14" s="215" t="s">
        <v>217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8"/>
    </row>
    <row r="15" spans="1:11" ht="15" customHeight="1">
      <c r="A15" s="215" t="s">
        <v>219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</row>
    <row r="16" spans="1:11" ht="15" customHeight="1">
      <c r="A16" s="215" t="s">
        <v>220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</row>
    <row r="17" spans="1:11" ht="15" customHeight="1">
      <c r="A17" s="215" t="s">
        <v>221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spans="1:11" ht="15" customHeight="1">
      <c r="A18" s="216"/>
      <c r="B18" s="213"/>
      <c r="C18" s="214"/>
      <c r="D18" s="213"/>
      <c r="E18" s="213"/>
      <c r="F18" s="213"/>
      <c r="G18" s="213"/>
      <c r="H18" s="208"/>
      <c r="I18" s="208"/>
      <c r="J18" s="208"/>
      <c r="K18" s="208"/>
    </row>
    <row r="19" spans="1:11" ht="15" customHeight="1">
      <c r="A19" s="217" t="s">
        <v>3</v>
      </c>
      <c r="B19" s="218"/>
      <c r="C19" s="218"/>
      <c r="D19" s="218"/>
      <c r="E19" s="218"/>
      <c r="F19" s="218"/>
      <c r="G19" s="218"/>
      <c r="H19" s="218"/>
      <c r="I19" s="218"/>
      <c r="J19" s="208"/>
      <c r="K19" s="208"/>
    </row>
    <row r="20" spans="1:11" ht="15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</row>
    <row r="21" spans="1:11" ht="15" customHeight="1">
      <c r="A21" s="403" t="s">
        <v>292</v>
      </c>
      <c r="B21" s="408"/>
      <c r="C21" s="408"/>
      <c r="D21" s="408"/>
      <c r="E21" s="408"/>
      <c r="F21" s="408"/>
      <c r="G21" s="408"/>
      <c r="H21" s="408"/>
      <c r="I21" s="409"/>
      <c r="J21" s="208"/>
      <c r="K21" s="208"/>
    </row>
    <row r="22" spans="1:11" ht="15" customHeight="1">
      <c r="A22" s="398" t="s">
        <v>322</v>
      </c>
      <c r="B22" s="397"/>
      <c r="C22" s="397"/>
      <c r="D22" s="397"/>
      <c r="E22" s="397"/>
      <c r="F22" s="397"/>
      <c r="G22" s="397"/>
      <c r="H22" s="397"/>
      <c r="I22" s="397"/>
      <c r="J22" s="208"/>
      <c r="K22" s="208"/>
    </row>
    <row r="23" spans="1:11" ht="46.5" customHeight="1">
      <c r="A23" s="219" t="s">
        <v>13</v>
      </c>
      <c r="B23" s="220" t="s">
        <v>80</v>
      </c>
      <c r="C23" s="220" t="s">
        <v>81</v>
      </c>
      <c r="D23" s="208"/>
      <c r="E23" s="208"/>
      <c r="F23" s="208"/>
      <c r="G23" s="208"/>
      <c r="H23" s="208"/>
      <c r="I23" s="208"/>
      <c r="J23" s="208"/>
      <c r="K23" s="208"/>
    </row>
    <row r="24" spans="1:11" ht="29.85" customHeight="1">
      <c r="A24" s="240">
        <v>1</v>
      </c>
      <c r="B24" s="245" t="s">
        <v>298</v>
      </c>
      <c r="C24" s="246">
        <v>40</v>
      </c>
      <c r="D24" s="208"/>
      <c r="E24" s="208"/>
      <c r="F24" s="208"/>
      <c r="G24" s="208"/>
      <c r="H24" s="208"/>
      <c r="I24" s="208"/>
      <c r="J24" s="208"/>
      <c r="K24" s="208"/>
    </row>
    <row r="25" spans="1:11" ht="29.85" customHeight="1">
      <c r="A25" s="240">
        <v>2</v>
      </c>
      <c r="B25" s="245" t="s">
        <v>297</v>
      </c>
      <c r="C25" s="246">
        <v>12</v>
      </c>
      <c r="D25" s="208"/>
      <c r="E25" s="208"/>
      <c r="F25" s="208"/>
      <c r="G25" s="208"/>
      <c r="H25" s="208"/>
      <c r="I25" s="208"/>
      <c r="J25" s="208"/>
      <c r="K25" s="208"/>
    </row>
    <row r="26" spans="1:11" ht="29.85" customHeight="1">
      <c r="A26" s="240">
        <v>3</v>
      </c>
      <c r="B26" s="245" t="s">
        <v>300</v>
      </c>
      <c r="C26" s="246">
        <v>8</v>
      </c>
      <c r="D26" s="208"/>
      <c r="E26" s="208"/>
      <c r="F26" s="208"/>
      <c r="G26" s="208"/>
      <c r="H26" s="208"/>
      <c r="I26" s="208"/>
      <c r="J26" s="208"/>
      <c r="K26" s="208"/>
    </row>
    <row r="27" spans="1:11" ht="29.85" customHeight="1">
      <c r="A27" s="240">
        <v>4</v>
      </c>
      <c r="B27" s="245" t="s">
        <v>301</v>
      </c>
      <c r="C27" s="246">
        <v>6</v>
      </c>
      <c r="D27" s="208"/>
      <c r="E27" s="208"/>
      <c r="F27" s="208"/>
      <c r="G27" s="208"/>
      <c r="H27" s="208"/>
      <c r="I27" s="208"/>
      <c r="J27" s="208"/>
      <c r="K27" s="208"/>
    </row>
    <row r="28" spans="1:11" ht="29.85" customHeight="1">
      <c r="A28" s="240">
        <v>6</v>
      </c>
      <c r="B28" s="245" t="s">
        <v>302</v>
      </c>
      <c r="C28" s="246">
        <v>8</v>
      </c>
      <c r="D28" s="208"/>
      <c r="E28" s="208"/>
      <c r="F28" s="208"/>
      <c r="G28" s="208"/>
      <c r="H28" s="208"/>
      <c r="I28" s="208"/>
      <c r="J28" s="208"/>
      <c r="K28" s="208"/>
    </row>
    <row r="29" spans="1:11" ht="29.85" customHeight="1">
      <c r="A29" s="240">
        <v>7</v>
      </c>
      <c r="B29" s="245" t="s">
        <v>323</v>
      </c>
      <c r="C29" s="238">
        <v>6</v>
      </c>
      <c r="D29" s="208"/>
      <c r="E29" s="208"/>
      <c r="F29" s="208"/>
      <c r="G29" s="208"/>
      <c r="H29" s="208"/>
      <c r="I29" s="208"/>
      <c r="J29" s="208"/>
      <c r="K29" s="208"/>
    </row>
    <row r="30" spans="1:11" ht="29.85" customHeight="1">
      <c r="A30" s="222"/>
      <c r="B30" s="238"/>
      <c r="C30" s="238"/>
      <c r="D30" s="208"/>
      <c r="E30" s="208"/>
      <c r="F30" s="208"/>
      <c r="G30" s="208"/>
      <c r="H30" s="208"/>
      <c r="I30" s="208"/>
      <c r="J30" s="208"/>
      <c r="K30" s="208"/>
    </row>
    <row r="31" spans="1:11" ht="15" customHeight="1">
      <c r="A31" s="401" t="s">
        <v>82</v>
      </c>
      <c r="B31" s="402"/>
      <c r="C31" s="402"/>
      <c r="D31" s="402"/>
      <c r="E31" s="402"/>
      <c r="F31" s="402"/>
      <c r="G31" s="402"/>
      <c r="H31" s="402"/>
      <c r="I31" s="402"/>
      <c r="J31" s="208"/>
      <c r="K31" s="208"/>
    </row>
    <row r="32" spans="1:11" ht="75" customHeight="1">
      <c r="A32" s="219" t="s">
        <v>13</v>
      </c>
      <c r="B32" s="220" t="s">
        <v>83</v>
      </c>
      <c r="C32" s="220" t="s">
        <v>81</v>
      </c>
      <c r="D32" s="209" t="s">
        <v>152</v>
      </c>
      <c r="E32" s="208"/>
      <c r="F32" s="208"/>
      <c r="G32" s="208"/>
      <c r="H32" s="208"/>
      <c r="I32" s="208"/>
      <c r="J32" s="208"/>
      <c r="K32" s="208"/>
    </row>
    <row r="33" spans="1:11" ht="30">
      <c r="A33" s="222"/>
      <c r="B33" s="242" t="s">
        <v>308</v>
      </c>
      <c r="C33" s="221">
        <v>11</v>
      </c>
      <c r="D33" s="208"/>
      <c r="E33" s="208"/>
      <c r="F33" s="208"/>
      <c r="G33" s="208"/>
      <c r="H33" s="208"/>
      <c r="I33" s="208"/>
      <c r="J33" s="208"/>
      <c r="K33" s="208"/>
    </row>
    <row r="34" spans="1:11" ht="15" customHeight="1">
      <c r="A34" s="222"/>
      <c r="B34" s="223"/>
      <c r="C34" s="223"/>
      <c r="D34" s="208"/>
      <c r="E34" s="208"/>
      <c r="F34" s="208"/>
      <c r="G34" s="208"/>
      <c r="H34" s="208"/>
      <c r="I34" s="208"/>
      <c r="J34" s="208"/>
      <c r="K34" s="208"/>
    </row>
    <row r="35" spans="1:11" ht="15" customHeight="1">
      <c r="A35" s="222"/>
      <c r="B35" s="223"/>
      <c r="C35" s="223"/>
      <c r="D35" s="208"/>
      <c r="E35" s="208"/>
      <c r="F35" s="208"/>
      <c r="G35" s="208"/>
      <c r="H35" s="208"/>
      <c r="I35" s="208"/>
      <c r="J35" s="208"/>
      <c r="K35" s="208"/>
    </row>
    <row r="36" spans="1:11" ht="15" customHeight="1">
      <c r="A36" s="222"/>
      <c r="B36" s="223"/>
      <c r="C36" s="223"/>
      <c r="D36" s="208"/>
      <c r="E36" s="208"/>
      <c r="F36" s="208"/>
      <c r="G36" s="208"/>
      <c r="H36" s="208"/>
      <c r="I36" s="208"/>
      <c r="J36" s="208"/>
      <c r="K36" s="208"/>
    </row>
    <row r="37" spans="1:11" ht="15" customHeight="1">
      <c r="A37" s="226" t="s">
        <v>294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5" customHeight="1">
      <c r="A38" s="398" t="s">
        <v>322</v>
      </c>
      <c r="B38" s="397"/>
      <c r="C38" s="397"/>
      <c r="D38" s="397"/>
      <c r="E38" s="397"/>
      <c r="F38" s="397"/>
      <c r="G38" s="397"/>
      <c r="H38" s="397"/>
      <c r="I38" s="397"/>
      <c r="J38" s="397"/>
      <c r="K38" s="397"/>
    </row>
    <row r="39" spans="1:11" ht="15" customHeight="1">
      <c r="A39" s="394" t="s">
        <v>48</v>
      </c>
      <c r="B39" s="399" t="s">
        <v>23</v>
      </c>
      <c r="C39" s="394" t="s">
        <v>13</v>
      </c>
      <c r="D39" s="399" t="s">
        <v>28</v>
      </c>
      <c r="E39" s="394" t="s">
        <v>29</v>
      </c>
      <c r="F39" s="394" t="s">
        <v>30</v>
      </c>
      <c r="G39" s="399" t="s">
        <v>31</v>
      </c>
      <c r="H39" s="399" t="s">
        <v>32</v>
      </c>
      <c r="I39" s="394" t="s">
        <v>84</v>
      </c>
      <c r="J39" s="395"/>
      <c r="K39" s="395"/>
    </row>
    <row r="40" spans="1:11" ht="48.75" customHeight="1">
      <c r="A40" s="395"/>
      <c r="B40" s="400"/>
      <c r="C40" s="395"/>
      <c r="D40" s="400"/>
      <c r="E40" s="395"/>
      <c r="F40" s="395"/>
      <c r="G40" s="400"/>
      <c r="H40" s="400"/>
      <c r="I40" s="220" t="s">
        <v>153</v>
      </c>
      <c r="J40" s="219" t="s">
        <v>85</v>
      </c>
      <c r="K40" s="220" t="s">
        <v>154</v>
      </c>
    </row>
    <row r="41" spans="1:11" ht="45">
      <c r="A41" s="253">
        <v>2022</v>
      </c>
      <c r="B41" s="257" t="s">
        <v>440</v>
      </c>
      <c r="C41" s="240">
        <v>1</v>
      </c>
      <c r="D41" s="254" t="s">
        <v>324</v>
      </c>
      <c r="E41" s="255">
        <v>63</v>
      </c>
      <c r="F41" s="256" t="s">
        <v>18</v>
      </c>
      <c r="G41" s="231" t="s">
        <v>384</v>
      </c>
      <c r="H41" s="231"/>
      <c r="I41" s="232" t="s">
        <v>305</v>
      </c>
      <c r="J41" s="222"/>
      <c r="K41" s="223"/>
    </row>
    <row r="42" spans="1:11" ht="45">
      <c r="A42" s="253">
        <v>2022</v>
      </c>
      <c r="B42" s="257" t="s">
        <v>440</v>
      </c>
      <c r="C42" s="240">
        <v>2</v>
      </c>
      <c r="D42" s="254" t="s">
        <v>325</v>
      </c>
      <c r="E42" s="255">
        <v>63</v>
      </c>
      <c r="F42" s="256" t="s">
        <v>18</v>
      </c>
      <c r="G42" s="231" t="s">
        <v>385</v>
      </c>
      <c r="H42" s="231"/>
      <c r="I42" s="232" t="s">
        <v>306</v>
      </c>
      <c r="J42" s="222"/>
      <c r="K42" s="223"/>
    </row>
    <row r="43" spans="1:11" ht="45">
      <c r="A43" s="253">
        <v>2022</v>
      </c>
      <c r="B43" s="257" t="s">
        <v>440</v>
      </c>
      <c r="C43" s="240">
        <v>3</v>
      </c>
      <c r="D43" s="254" t="s">
        <v>326</v>
      </c>
      <c r="E43" s="255">
        <v>81</v>
      </c>
      <c r="F43" s="256" t="s">
        <v>19</v>
      </c>
      <c r="G43" s="231" t="s">
        <v>386</v>
      </c>
      <c r="H43" s="231"/>
      <c r="I43" s="232" t="s">
        <v>304</v>
      </c>
      <c r="J43" s="222"/>
      <c r="K43" s="223"/>
    </row>
    <row r="44" spans="1:11" ht="45">
      <c r="A44" s="253">
        <v>2022</v>
      </c>
      <c r="B44" s="257" t="s">
        <v>440</v>
      </c>
      <c r="C44" s="240">
        <v>4</v>
      </c>
      <c r="D44" s="254" t="s">
        <v>327</v>
      </c>
      <c r="E44" s="255">
        <v>89</v>
      </c>
      <c r="F44" s="256" t="s">
        <v>19</v>
      </c>
      <c r="G44" s="231" t="s">
        <v>387</v>
      </c>
      <c r="H44" s="231"/>
      <c r="I44" s="232" t="s">
        <v>312</v>
      </c>
      <c r="J44" s="222"/>
      <c r="K44" s="223"/>
    </row>
    <row r="45" spans="1:11" ht="30">
      <c r="A45" s="253">
        <v>2022</v>
      </c>
      <c r="B45" s="257" t="s">
        <v>440</v>
      </c>
      <c r="C45" s="240">
        <v>5</v>
      </c>
      <c r="D45" s="254" t="s">
        <v>328</v>
      </c>
      <c r="E45" s="255">
        <v>65</v>
      </c>
      <c r="F45" s="256" t="s">
        <v>19</v>
      </c>
      <c r="G45" s="231" t="s">
        <v>388</v>
      </c>
      <c r="H45" s="231"/>
      <c r="I45" s="232" t="s">
        <v>305</v>
      </c>
      <c r="J45" s="222"/>
      <c r="K45" s="223"/>
    </row>
    <row r="46" spans="1:11" ht="60">
      <c r="A46" s="253">
        <v>2022</v>
      </c>
      <c r="B46" s="257" t="s">
        <v>440</v>
      </c>
      <c r="C46" s="240">
        <v>6</v>
      </c>
      <c r="D46" s="254" t="s">
        <v>329</v>
      </c>
      <c r="E46" s="255">
        <v>87</v>
      </c>
      <c r="F46" s="256" t="s">
        <v>19</v>
      </c>
      <c r="G46" s="231" t="s">
        <v>389</v>
      </c>
      <c r="H46" s="231"/>
      <c r="I46" s="232" t="s">
        <v>304</v>
      </c>
      <c r="J46" s="222"/>
      <c r="K46" s="223"/>
    </row>
    <row r="47" spans="1:11" ht="45">
      <c r="A47" s="253">
        <v>2022</v>
      </c>
      <c r="B47" s="257" t="s">
        <v>440</v>
      </c>
      <c r="C47" s="240">
        <v>7</v>
      </c>
      <c r="D47" s="254" t="s">
        <v>330</v>
      </c>
      <c r="E47" s="255">
        <v>45</v>
      </c>
      <c r="F47" s="256" t="s">
        <v>18</v>
      </c>
      <c r="G47" s="231" t="s">
        <v>390</v>
      </c>
      <c r="H47" s="231"/>
      <c r="I47" s="232" t="s">
        <v>304</v>
      </c>
      <c r="J47" s="222"/>
      <c r="K47" s="223"/>
    </row>
    <row r="48" spans="1:11" ht="45">
      <c r="A48" s="253">
        <v>2022</v>
      </c>
      <c r="B48" s="257" t="s">
        <v>440</v>
      </c>
      <c r="C48" s="240">
        <v>8</v>
      </c>
      <c r="D48" s="254" t="s">
        <v>331</v>
      </c>
      <c r="E48" s="255">
        <v>54</v>
      </c>
      <c r="F48" s="256" t="s">
        <v>19</v>
      </c>
      <c r="G48" s="231" t="s">
        <v>391</v>
      </c>
      <c r="H48" s="231"/>
      <c r="I48" s="232" t="s">
        <v>323</v>
      </c>
      <c r="J48" s="222"/>
      <c r="K48" s="223"/>
    </row>
    <row r="49" spans="1:11" ht="45">
      <c r="A49" s="253">
        <v>2022</v>
      </c>
      <c r="B49" s="257" t="s">
        <v>440</v>
      </c>
      <c r="C49" s="240">
        <v>9</v>
      </c>
      <c r="D49" s="254" t="s">
        <v>332</v>
      </c>
      <c r="E49" s="255">
        <v>78</v>
      </c>
      <c r="F49" s="256" t="s">
        <v>19</v>
      </c>
      <c r="G49" s="231" t="s">
        <v>392</v>
      </c>
      <c r="H49" s="231"/>
      <c r="I49" s="232" t="s">
        <v>304</v>
      </c>
      <c r="J49" s="222"/>
      <c r="K49" s="223"/>
    </row>
    <row r="50" spans="1:11" ht="60">
      <c r="A50" s="253">
        <v>2022</v>
      </c>
      <c r="B50" s="257" t="s">
        <v>440</v>
      </c>
      <c r="C50" s="240">
        <v>10</v>
      </c>
      <c r="D50" s="254" t="s">
        <v>333</v>
      </c>
      <c r="E50" s="255">
        <v>79</v>
      </c>
      <c r="F50" s="256" t="s">
        <v>18</v>
      </c>
      <c r="G50" s="231" t="s">
        <v>393</v>
      </c>
      <c r="H50" s="231"/>
      <c r="I50" s="232" t="s">
        <v>304</v>
      </c>
      <c r="J50" s="222"/>
      <c r="K50" s="223"/>
    </row>
    <row r="51" spans="1:11" ht="45">
      <c r="A51" s="253">
        <v>2022</v>
      </c>
      <c r="B51" s="257" t="s">
        <v>440</v>
      </c>
      <c r="C51" s="240">
        <v>11</v>
      </c>
      <c r="D51" s="254" t="s">
        <v>334</v>
      </c>
      <c r="E51" s="255">
        <v>78</v>
      </c>
      <c r="F51" s="256" t="s">
        <v>18</v>
      </c>
      <c r="G51" s="231" t="s">
        <v>394</v>
      </c>
      <c r="H51" s="231"/>
      <c r="I51" s="232" t="s">
        <v>306</v>
      </c>
      <c r="J51" s="222"/>
      <c r="K51" s="223"/>
    </row>
    <row r="52" spans="1:11" ht="45">
      <c r="A52" s="253">
        <v>2022</v>
      </c>
      <c r="B52" s="257" t="s">
        <v>440</v>
      </c>
      <c r="C52" s="240">
        <v>12</v>
      </c>
      <c r="D52" s="254" t="s">
        <v>335</v>
      </c>
      <c r="E52" s="255">
        <v>81</v>
      </c>
      <c r="F52" s="256" t="s">
        <v>19</v>
      </c>
      <c r="G52" s="231" t="s">
        <v>395</v>
      </c>
      <c r="H52" s="231"/>
      <c r="I52" s="232" t="s">
        <v>312</v>
      </c>
      <c r="J52" s="222"/>
      <c r="K52" s="223"/>
    </row>
    <row r="53" spans="1:11" ht="60">
      <c r="A53" s="253">
        <v>2022</v>
      </c>
      <c r="B53" s="257" t="s">
        <v>440</v>
      </c>
      <c r="C53" s="240">
        <v>13</v>
      </c>
      <c r="D53" s="254" t="s">
        <v>336</v>
      </c>
      <c r="E53" s="255">
        <v>82</v>
      </c>
      <c r="F53" s="256" t="s">
        <v>19</v>
      </c>
      <c r="G53" s="231" t="s">
        <v>396</v>
      </c>
      <c r="H53" s="231"/>
      <c r="I53" s="232" t="s">
        <v>304</v>
      </c>
      <c r="J53" s="222"/>
      <c r="K53" s="223"/>
    </row>
    <row r="54" spans="1:11" ht="45">
      <c r="A54" s="253">
        <v>2022</v>
      </c>
      <c r="B54" s="257" t="s">
        <v>440</v>
      </c>
      <c r="C54" s="240">
        <v>14</v>
      </c>
      <c r="D54" s="254" t="s">
        <v>337</v>
      </c>
      <c r="E54" s="255">
        <v>75</v>
      </c>
      <c r="F54" s="256" t="s">
        <v>18</v>
      </c>
      <c r="G54" s="231" t="s">
        <v>397</v>
      </c>
      <c r="H54" s="231"/>
      <c r="I54" s="232" t="s">
        <v>301</v>
      </c>
      <c r="J54" s="222"/>
      <c r="K54" s="223"/>
    </row>
    <row r="55" spans="1:11" ht="45">
      <c r="A55" s="253">
        <v>2022</v>
      </c>
      <c r="B55" s="257" t="s">
        <v>440</v>
      </c>
      <c r="C55" s="240">
        <v>15</v>
      </c>
      <c r="D55" s="254" t="s">
        <v>338</v>
      </c>
      <c r="E55" s="255">
        <v>84</v>
      </c>
      <c r="F55" s="256" t="s">
        <v>19</v>
      </c>
      <c r="G55" s="231" t="s">
        <v>398</v>
      </c>
      <c r="H55" s="231"/>
      <c r="I55" s="232" t="s">
        <v>304</v>
      </c>
      <c r="J55" s="222"/>
      <c r="K55" s="223"/>
    </row>
    <row r="56" spans="1:11" ht="45">
      <c r="A56" s="253">
        <v>2022</v>
      </c>
      <c r="B56" s="257" t="s">
        <v>440</v>
      </c>
      <c r="C56" s="240">
        <v>16</v>
      </c>
      <c r="D56" s="254" t="s">
        <v>339</v>
      </c>
      <c r="E56" s="255">
        <v>57</v>
      </c>
      <c r="F56" s="256" t="s">
        <v>18</v>
      </c>
      <c r="G56" s="231" t="s">
        <v>399</v>
      </c>
      <c r="H56" s="231"/>
      <c r="I56" s="232" t="s">
        <v>304</v>
      </c>
      <c r="J56" s="222"/>
      <c r="K56" s="223"/>
    </row>
    <row r="57" spans="1:11" ht="45">
      <c r="A57" s="253">
        <v>2022</v>
      </c>
      <c r="B57" s="257" t="s">
        <v>440</v>
      </c>
      <c r="C57" s="240">
        <v>17</v>
      </c>
      <c r="D57" s="254" t="s">
        <v>340</v>
      </c>
      <c r="E57" s="255">
        <v>87</v>
      </c>
      <c r="F57" s="256" t="s">
        <v>18</v>
      </c>
      <c r="G57" s="231" t="s">
        <v>400</v>
      </c>
      <c r="H57" s="231"/>
      <c r="I57" s="232" t="s">
        <v>323</v>
      </c>
      <c r="J57" s="222"/>
      <c r="K57" s="223"/>
    </row>
    <row r="58" spans="1:11" ht="45">
      <c r="A58" s="253">
        <v>2022</v>
      </c>
      <c r="B58" s="257" t="s">
        <v>440</v>
      </c>
      <c r="C58" s="240">
        <v>18</v>
      </c>
      <c r="D58" s="254" t="s">
        <v>341</v>
      </c>
      <c r="E58" s="255">
        <v>77</v>
      </c>
      <c r="F58" s="256" t="s">
        <v>19</v>
      </c>
      <c r="G58" s="231" t="s">
        <v>401</v>
      </c>
      <c r="H58" s="231"/>
      <c r="I58" s="232" t="s">
        <v>312</v>
      </c>
      <c r="J58" s="222"/>
      <c r="K58" s="223"/>
    </row>
    <row r="59" spans="1:11" ht="30">
      <c r="A59" s="253">
        <v>2022</v>
      </c>
      <c r="B59" s="257" t="s">
        <v>440</v>
      </c>
      <c r="C59" s="240">
        <v>19</v>
      </c>
      <c r="D59" s="254" t="s">
        <v>342</v>
      </c>
      <c r="E59" s="255">
        <v>78</v>
      </c>
      <c r="F59" s="256" t="s">
        <v>19</v>
      </c>
      <c r="G59" s="231" t="s">
        <v>402</v>
      </c>
      <c r="H59" s="231"/>
      <c r="I59" s="232" t="s">
        <v>301</v>
      </c>
      <c r="J59" s="222"/>
      <c r="K59" s="223"/>
    </row>
    <row r="60" spans="1:11" ht="45">
      <c r="A60" s="253">
        <v>2022</v>
      </c>
      <c r="B60" s="257" t="s">
        <v>440</v>
      </c>
      <c r="C60" s="240">
        <v>20</v>
      </c>
      <c r="D60" s="254" t="s">
        <v>343</v>
      </c>
      <c r="E60" s="255">
        <v>80</v>
      </c>
      <c r="F60" s="256" t="s">
        <v>19</v>
      </c>
      <c r="G60" s="231" t="s">
        <v>403</v>
      </c>
      <c r="H60" s="231"/>
      <c r="I60" s="232" t="s">
        <v>312</v>
      </c>
      <c r="J60" s="222"/>
      <c r="K60" s="223"/>
    </row>
    <row r="61" spans="1:11" ht="45">
      <c r="A61" s="253">
        <v>2022</v>
      </c>
      <c r="B61" s="257" t="s">
        <v>440</v>
      </c>
      <c r="C61" s="240">
        <v>21</v>
      </c>
      <c r="D61" s="254" t="s">
        <v>344</v>
      </c>
      <c r="E61" s="255">
        <v>81</v>
      </c>
      <c r="F61" s="256" t="s">
        <v>19</v>
      </c>
      <c r="G61" s="231" t="s">
        <v>404</v>
      </c>
      <c r="H61" s="231"/>
      <c r="I61" s="232" t="s">
        <v>304</v>
      </c>
      <c r="J61" s="222"/>
      <c r="K61" s="223"/>
    </row>
    <row r="62" spans="1:11">
      <c r="A62" s="253">
        <v>2022</v>
      </c>
      <c r="B62" s="257" t="s">
        <v>440</v>
      </c>
      <c r="C62" s="240">
        <v>22</v>
      </c>
      <c r="D62" s="254" t="s">
        <v>345</v>
      </c>
      <c r="E62" s="255">
        <v>70</v>
      </c>
      <c r="F62" s="256" t="s">
        <v>18</v>
      </c>
      <c r="G62" s="231" t="s">
        <v>405</v>
      </c>
      <c r="H62" s="231"/>
      <c r="I62" s="232" t="s">
        <v>312</v>
      </c>
      <c r="J62" s="222"/>
      <c r="K62" s="223"/>
    </row>
    <row r="63" spans="1:11" ht="30">
      <c r="A63" s="253">
        <v>2022</v>
      </c>
      <c r="B63" s="257" t="s">
        <v>440</v>
      </c>
      <c r="C63" s="240">
        <v>23</v>
      </c>
      <c r="D63" s="254" t="s">
        <v>346</v>
      </c>
      <c r="E63" s="255">
        <v>69</v>
      </c>
      <c r="F63" s="256" t="s">
        <v>19</v>
      </c>
      <c r="G63" s="231" t="s">
        <v>406</v>
      </c>
      <c r="H63" s="231"/>
      <c r="I63" s="232" t="s">
        <v>305</v>
      </c>
      <c r="J63" s="222"/>
      <c r="K63" s="223"/>
    </row>
    <row r="64" spans="1:11" ht="45">
      <c r="A64" s="253">
        <v>2022</v>
      </c>
      <c r="B64" s="257" t="s">
        <v>440</v>
      </c>
      <c r="C64" s="240">
        <v>24</v>
      </c>
      <c r="D64" s="254" t="s">
        <v>347</v>
      </c>
      <c r="E64" s="255">
        <v>46</v>
      </c>
      <c r="F64" s="256" t="s">
        <v>18</v>
      </c>
      <c r="G64" s="231" t="s">
        <v>407</v>
      </c>
      <c r="H64" s="231"/>
      <c r="I64" s="232" t="s">
        <v>304</v>
      </c>
      <c r="J64" s="222"/>
      <c r="K64" s="223"/>
    </row>
    <row r="65" spans="1:11" ht="45">
      <c r="A65" s="253">
        <v>2022</v>
      </c>
      <c r="B65" s="257" t="s">
        <v>440</v>
      </c>
      <c r="C65" s="240">
        <v>25</v>
      </c>
      <c r="D65" s="254" t="s">
        <v>348</v>
      </c>
      <c r="E65" s="255">
        <v>73</v>
      </c>
      <c r="F65" s="256" t="s">
        <v>19</v>
      </c>
      <c r="G65" s="231" t="s">
        <v>408</v>
      </c>
      <c r="H65" s="231"/>
      <c r="I65" s="232" t="s">
        <v>304</v>
      </c>
      <c r="J65" s="222"/>
      <c r="K65" s="223"/>
    </row>
    <row r="66" spans="1:11" ht="45">
      <c r="A66" s="253">
        <v>2022</v>
      </c>
      <c r="B66" s="257" t="s">
        <v>440</v>
      </c>
      <c r="C66" s="240">
        <v>26</v>
      </c>
      <c r="D66" s="254" t="s">
        <v>349</v>
      </c>
      <c r="E66" s="255">
        <v>85</v>
      </c>
      <c r="F66" s="256" t="s">
        <v>19</v>
      </c>
      <c r="G66" s="231" t="s">
        <v>409</v>
      </c>
      <c r="H66" s="231"/>
      <c r="I66" s="232" t="s">
        <v>306</v>
      </c>
      <c r="J66" s="222"/>
      <c r="K66" s="223"/>
    </row>
    <row r="67" spans="1:11" ht="45">
      <c r="A67" s="253">
        <v>2022</v>
      </c>
      <c r="B67" s="257" t="s">
        <v>440</v>
      </c>
      <c r="C67" s="240">
        <v>27</v>
      </c>
      <c r="D67" s="254" t="s">
        <v>350</v>
      </c>
      <c r="E67" s="255">
        <v>65</v>
      </c>
      <c r="F67" s="256" t="s">
        <v>18</v>
      </c>
      <c r="G67" s="231" t="s">
        <v>410</v>
      </c>
      <c r="H67" s="231"/>
      <c r="I67" s="232" t="s">
        <v>304</v>
      </c>
      <c r="J67" s="222"/>
      <c r="K67" s="223"/>
    </row>
    <row r="68" spans="1:11" ht="45">
      <c r="A68" s="253">
        <v>2022</v>
      </c>
      <c r="B68" s="257" t="s">
        <v>440</v>
      </c>
      <c r="C68" s="240">
        <v>28</v>
      </c>
      <c r="D68" s="254" t="s">
        <v>351</v>
      </c>
      <c r="E68" s="255">
        <v>60</v>
      </c>
      <c r="F68" s="256" t="s">
        <v>19</v>
      </c>
      <c r="G68" s="231" t="s">
        <v>411</v>
      </c>
      <c r="H68" s="231"/>
      <c r="I68" s="232" t="s">
        <v>383</v>
      </c>
      <c r="J68" s="222"/>
      <c r="K68" s="223"/>
    </row>
    <row r="69" spans="1:11" ht="45">
      <c r="A69" s="253">
        <v>2022</v>
      </c>
      <c r="B69" s="257" t="s">
        <v>440</v>
      </c>
      <c r="C69" s="240">
        <v>29</v>
      </c>
      <c r="D69" s="254" t="s">
        <v>352</v>
      </c>
      <c r="E69" s="255">
        <v>83</v>
      </c>
      <c r="F69" s="256" t="s">
        <v>19</v>
      </c>
      <c r="G69" s="231" t="s">
        <v>412</v>
      </c>
      <c r="H69" s="231"/>
      <c r="I69" s="232" t="s">
        <v>304</v>
      </c>
      <c r="J69" s="222"/>
      <c r="K69" s="223"/>
    </row>
    <row r="70" spans="1:11" ht="45">
      <c r="A70" s="253">
        <v>2022</v>
      </c>
      <c r="B70" s="257" t="s">
        <v>440</v>
      </c>
      <c r="C70" s="240">
        <v>30</v>
      </c>
      <c r="D70" s="254" t="s">
        <v>353</v>
      </c>
      <c r="E70" s="255">
        <v>58</v>
      </c>
      <c r="F70" s="256" t="s">
        <v>18</v>
      </c>
      <c r="G70" s="231" t="s">
        <v>413</v>
      </c>
      <c r="H70" s="231"/>
      <c r="I70" s="232" t="s">
        <v>323</v>
      </c>
      <c r="J70" s="222"/>
      <c r="K70" s="223"/>
    </row>
    <row r="71" spans="1:11" ht="45">
      <c r="A71" s="253">
        <v>2022</v>
      </c>
      <c r="B71" s="257" t="s">
        <v>440</v>
      </c>
      <c r="C71" s="240">
        <v>31</v>
      </c>
      <c r="D71" s="254" t="s">
        <v>354</v>
      </c>
      <c r="E71" s="255">
        <v>75</v>
      </c>
      <c r="F71" s="256" t="s">
        <v>19</v>
      </c>
      <c r="G71" s="231" t="s">
        <v>414</v>
      </c>
      <c r="H71" s="231"/>
      <c r="I71" s="232" t="s">
        <v>304</v>
      </c>
      <c r="J71" s="222"/>
      <c r="K71" s="223"/>
    </row>
    <row r="72" spans="1:11" ht="45">
      <c r="A72" s="253">
        <v>2022</v>
      </c>
      <c r="B72" s="257" t="s">
        <v>440</v>
      </c>
      <c r="C72" s="240">
        <v>32</v>
      </c>
      <c r="D72" s="254" t="s">
        <v>355</v>
      </c>
      <c r="E72" s="255">
        <v>89</v>
      </c>
      <c r="F72" s="256" t="s">
        <v>19</v>
      </c>
      <c r="G72" s="231" t="s">
        <v>415</v>
      </c>
      <c r="H72" s="231"/>
      <c r="I72" s="232" t="s">
        <v>304</v>
      </c>
      <c r="J72" s="222"/>
      <c r="K72" s="223"/>
    </row>
    <row r="73" spans="1:11" ht="30">
      <c r="A73" s="253">
        <v>2022</v>
      </c>
      <c r="B73" s="257" t="s">
        <v>440</v>
      </c>
      <c r="C73" s="240">
        <v>33</v>
      </c>
      <c r="D73" s="254" t="s">
        <v>356</v>
      </c>
      <c r="E73" s="255">
        <v>69</v>
      </c>
      <c r="F73" s="256" t="s">
        <v>19</v>
      </c>
      <c r="G73" s="231" t="s">
        <v>416</v>
      </c>
      <c r="H73" s="231"/>
      <c r="I73" s="232" t="s">
        <v>312</v>
      </c>
      <c r="J73" s="222"/>
      <c r="K73" s="223"/>
    </row>
    <row r="74" spans="1:11" ht="45">
      <c r="A74" s="253">
        <v>2022</v>
      </c>
      <c r="B74" s="257" t="s">
        <v>440</v>
      </c>
      <c r="C74" s="240">
        <v>34</v>
      </c>
      <c r="D74" s="254" t="s">
        <v>357</v>
      </c>
      <c r="E74" s="255">
        <v>72</v>
      </c>
      <c r="F74" s="256" t="s">
        <v>18</v>
      </c>
      <c r="G74" s="231"/>
      <c r="H74" s="231"/>
      <c r="I74" s="232" t="s">
        <v>304</v>
      </c>
      <c r="J74" s="222"/>
      <c r="K74" s="223"/>
    </row>
    <row r="75" spans="1:11" ht="30">
      <c r="A75" s="253">
        <v>2022</v>
      </c>
      <c r="B75" s="257" t="s">
        <v>440</v>
      </c>
      <c r="C75" s="240">
        <v>35</v>
      </c>
      <c r="D75" s="254" t="s">
        <v>358</v>
      </c>
      <c r="E75" s="255">
        <v>82</v>
      </c>
      <c r="F75" s="256" t="s">
        <v>18</v>
      </c>
      <c r="G75" s="231" t="s">
        <v>417</v>
      </c>
      <c r="H75" s="231"/>
      <c r="I75" s="232" t="s">
        <v>305</v>
      </c>
      <c r="J75" s="222"/>
      <c r="K75" s="223"/>
    </row>
    <row r="76" spans="1:11" ht="30">
      <c r="A76" s="253">
        <v>2022</v>
      </c>
      <c r="B76" s="257" t="s">
        <v>440</v>
      </c>
      <c r="C76" s="240">
        <v>36</v>
      </c>
      <c r="D76" s="258" t="s">
        <v>359</v>
      </c>
      <c r="E76" s="255">
        <v>83</v>
      </c>
      <c r="F76" s="255" t="s">
        <v>18</v>
      </c>
      <c r="G76" s="231" t="s">
        <v>418</v>
      </c>
      <c r="H76" s="231"/>
      <c r="I76" s="232" t="s">
        <v>301</v>
      </c>
      <c r="J76" s="222"/>
      <c r="K76" s="223"/>
    </row>
    <row r="77" spans="1:11" ht="30">
      <c r="A77" s="253">
        <v>2022</v>
      </c>
      <c r="B77" s="257" t="s">
        <v>440</v>
      </c>
      <c r="C77" s="240">
        <v>37</v>
      </c>
      <c r="D77" s="258" t="s">
        <v>360</v>
      </c>
      <c r="E77" s="255">
        <v>72</v>
      </c>
      <c r="F77" s="255" t="s">
        <v>19</v>
      </c>
      <c r="G77" s="231" t="s">
        <v>419</v>
      </c>
      <c r="H77" s="231"/>
      <c r="I77" s="232" t="s">
        <v>305</v>
      </c>
      <c r="J77" s="222"/>
      <c r="K77" s="223"/>
    </row>
    <row r="78" spans="1:11" ht="45">
      <c r="A78" s="253">
        <v>2022</v>
      </c>
      <c r="B78" s="257" t="s">
        <v>440</v>
      </c>
      <c r="C78" s="240">
        <v>38</v>
      </c>
      <c r="D78" s="258" t="s">
        <v>361</v>
      </c>
      <c r="E78" s="255">
        <v>60</v>
      </c>
      <c r="F78" s="255" t="s">
        <v>19</v>
      </c>
      <c r="G78" s="231" t="s">
        <v>420</v>
      </c>
      <c r="H78" s="231"/>
      <c r="I78" s="232" t="s">
        <v>312</v>
      </c>
      <c r="J78" s="222"/>
      <c r="K78" s="223"/>
    </row>
    <row r="79" spans="1:11" ht="45">
      <c r="A79" s="253">
        <v>2022</v>
      </c>
      <c r="B79" s="257" t="s">
        <v>440</v>
      </c>
      <c r="C79" s="240">
        <v>39</v>
      </c>
      <c r="D79" s="258" t="s">
        <v>362</v>
      </c>
      <c r="E79" s="255">
        <v>87</v>
      </c>
      <c r="F79" s="255" t="s">
        <v>19</v>
      </c>
      <c r="G79" s="231" t="s">
        <v>421</v>
      </c>
      <c r="H79" s="231"/>
      <c r="I79" s="232" t="s">
        <v>383</v>
      </c>
      <c r="J79" s="222"/>
      <c r="K79" s="223"/>
    </row>
    <row r="80" spans="1:11" ht="45">
      <c r="A80" s="253">
        <v>2022</v>
      </c>
      <c r="B80" s="257" t="s">
        <v>440</v>
      </c>
      <c r="C80" s="240">
        <v>40</v>
      </c>
      <c r="D80" s="258" t="s">
        <v>363</v>
      </c>
      <c r="E80" s="255">
        <v>92</v>
      </c>
      <c r="F80" s="255" t="s">
        <v>18</v>
      </c>
      <c r="G80" s="231" t="s">
        <v>422</v>
      </c>
      <c r="H80" s="231"/>
      <c r="I80" s="232" t="s">
        <v>304</v>
      </c>
      <c r="J80" s="222"/>
      <c r="K80" s="223"/>
    </row>
    <row r="81" spans="1:11" ht="45">
      <c r="A81" s="253">
        <v>2022</v>
      </c>
      <c r="B81" s="257" t="s">
        <v>440</v>
      </c>
      <c r="C81" s="240">
        <v>41</v>
      </c>
      <c r="D81" s="258" t="s">
        <v>364</v>
      </c>
      <c r="E81" s="255">
        <v>70</v>
      </c>
      <c r="F81" s="255" t="s">
        <v>19</v>
      </c>
      <c r="G81" s="231" t="s">
        <v>423</v>
      </c>
      <c r="H81" s="231"/>
      <c r="I81" s="232" t="s">
        <v>312</v>
      </c>
      <c r="J81" s="222"/>
      <c r="K81" s="223"/>
    </row>
    <row r="82" spans="1:11" ht="45">
      <c r="A82" s="253">
        <v>2022</v>
      </c>
      <c r="B82" s="257" t="s">
        <v>440</v>
      </c>
      <c r="C82" s="240">
        <v>42</v>
      </c>
      <c r="D82" s="258" t="s">
        <v>365</v>
      </c>
      <c r="E82" s="255">
        <v>92</v>
      </c>
      <c r="F82" s="255" t="s">
        <v>19</v>
      </c>
      <c r="G82" s="231" t="s">
        <v>424</v>
      </c>
      <c r="H82" s="231"/>
      <c r="I82" s="232" t="s">
        <v>304</v>
      </c>
      <c r="J82" s="222"/>
      <c r="K82" s="223"/>
    </row>
    <row r="83" spans="1:11" ht="45">
      <c r="A83" s="253">
        <v>2022</v>
      </c>
      <c r="B83" s="257" t="s">
        <v>440</v>
      </c>
      <c r="C83" s="240">
        <v>43</v>
      </c>
      <c r="D83" s="258" t="s">
        <v>366</v>
      </c>
      <c r="E83" s="255">
        <v>69</v>
      </c>
      <c r="F83" s="255" t="s">
        <v>19</v>
      </c>
      <c r="G83" s="231" t="s">
        <v>425</v>
      </c>
      <c r="H83" s="231"/>
      <c r="I83" s="232" t="s">
        <v>383</v>
      </c>
      <c r="J83" s="222"/>
      <c r="K83" s="223"/>
    </row>
    <row r="84" spans="1:11" ht="30">
      <c r="A84" s="253">
        <v>2022</v>
      </c>
      <c r="B84" s="257" t="s">
        <v>440</v>
      </c>
      <c r="C84" s="240">
        <v>44</v>
      </c>
      <c r="D84" s="258" t="s">
        <v>367</v>
      </c>
      <c r="E84" s="255">
        <v>71</v>
      </c>
      <c r="F84" s="255" t="s">
        <v>19</v>
      </c>
      <c r="G84" s="231" t="s">
        <v>426</v>
      </c>
      <c r="H84" s="231"/>
      <c r="I84" s="232" t="s">
        <v>305</v>
      </c>
      <c r="J84" s="222"/>
      <c r="K84" s="223"/>
    </row>
    <row r="85" spans="1:11" ht="30">
      <c r="A85" s="253">
        <v>2022</v>
      </c>
      <c r="B85" s="257" t="s">
        <v>440</v>
      </c>
      <c r="C85" s="240">
        <v>45</v>
      </c>
      <c r="D85" s="258" t="s">
        <v>368</v>
      </c>
      <c r="E85" s="255">
        <v>68</v>
      </c>
      <c r="F85" s="255" t="s">
        <v>18</v>
      </c>
      <c r="G85" s="231" t="s">
        <v>427</v>
      </c>
      <c r="H85" s="231"/>
      <c r="I85" s="232" t="s">
        <v>306</v>
      </c>
      <c r="J85" s="222"/>
      <c r="K85" s="223"/>
    </row>
    <row r="86" spans="1:11" ht="45">
      <c r="A86" s="253">
        <v>2022</v>
      </c>
      <c r="B86" s="257" t="s">
        <v>440</v>
      </c>
      <c r="C86" s="240">
        <v>46</v>
      </c>
      <c r="D86" s="258" t="s">
        <v>369</v>
      </c>
      <c r="E86" s="255">
        <v>82</v>
      </c>
      <c r="F86" s="255" t="s">
        <v>18</v>
      </c>
      <c r="G86" s="231" t="s">
        <v>311</v>
      </c>
      <c r="H86" s="231"/>
      <c r="I86" s="232" t="s">
        <v>304</v>
      </c>
      <c r="J86" s="222"/>
      <c r="K86" s="223"/>
    </row>
    <row r="87" spans="1:11" ht="45">
      <c r="A87" s="253">
        <v>2022</v>
      </c>
      <c r="B87" s="257" t="s">
        <v>440</v>
      </c>
      <c r="C87" s="240">
        <v>47</v>
      </c>
      <c r="D87" s="258" t="s">
        <v>370</v>
      </c>
      <c r="E87" s="255">
        <v>95</v>
      </c>
      <c r="F87" s="255" t="s">
        <v>19</v>
      </c>
      <c r="G87" s="231" t="s">
        <v>428</v>
      </c>
      <c r="H87" s="231"/>
      <c r="I87" s="232" t="s">
        <v>304</v>
      </c>
      <c r="J87" s="222"/>
      <c r="K87" s="223"/>
    </row>
    <row r="88" spans="1:11" ht="30">
      <c r="A88" s="253">
        <v>2022</v>
      </c>
      <c r="B88" s="257" t="s">
        <v>440</v>
      </c>
      <c r="C88" s="240">
        <v>48</v>
      </c>
      <c r="D88" s="258" t="s">
        <v>371</v>
      </c>
      <c r="E88" s="255">
        <v>67</v>
      </c>
      <c r="F88" s="255" t="s">
        <v>18</v>
      </c>
      <c r="G88" s="231" t="s">
        <v>429</v>
      </c>
      <c r="H88" s="231"/>
      <c r="I88" s="232" t="s">
        <v>383</v>
      </c>
      <c r="J88" s="222"/>
      <c r="K88" s="223"/>
    </row>
    <row r="89" spans="1:11" ht="45">
      <c r="A89" s="253">
        <v>2022</v>
      </c>
      <c r="B89" s="257" t="s">
        <v>440</v>
      </c>
      <c r="C89" s="240">
        <v>49</v>
      </c>
      <c r="D89" s="258" t="s">
        <v>372</v>
      </c>
      <c r="E89" s="255">
        <v>50</v>
      </c>
      <c r="F89" s="255" t="s">
        <v>19</v>
      </c>
      <c r="G89" s="231" t="s">
        <v>430</v>
      </c>
      <c r="H89" s="231"/>
      <c r="I89" s="232" t="s">
        <v>303</v>
      </c>
      <c r="J89" s="222"/>
      <c r="K89" s="223"/>
    </row>
    <row r="90" spans="1:11" ht="45">
      <c r="A90" s="253">
        <v>2022</v>
      </c>
      <c r="B90" s="257" t="s">
        <v>440</v>
      </c>
      <c r="C90" s="240">
        <v>50</v>
      </c>
      <c r="D90" s="258" t="s">
        <v>373</v>
      </c>
      <c r="E90" s="255">
        <v>65</v>
      </c>
      <c r="F90" s="255" t="s">
        <v>18</v>
      </c>
      <c r="G90" s="231" t="s">
        <v>431</v>
      </c>
      <c r="H90" s="231"/>
      <c r="I90" s="232" t="s">
        <v>303</v>
      </c>
      <c r="J90" s="222"/>
      <c r="K90" s="223"/>
    </row>
    <row r="91" spans="1:11">
      <c r="A91" s="253">
        <v>2022</v>
      </c>
      <c r="B91" s="257" t="s">
        <v>440</v>
      </c>
      <c r="C91" s="240">
        <v>51</v>
      </c>
      <c r="D91" s="258" t="s">
        <v>374</v>
      </c>
      <c r="E91" s="255">
        <v>76</v>
      </c>
      <c r="F91" s="255" t="s">
        <v>19</v>
      </c>
      <c r="G91" s="231"/>
      <c r="H91" s="231"/>
      <c r="I91" s="232" t="s">
        <v>303</v>
      </c>
      <c r="J91" s="222"/>
      <c r="K91" s="223"/>
    </row>
    <row r="92" spans="1:11" ht="45">
      <c r="A92" s="253">
        <v>2022</v>
      </c>
      <c r="B92" s="257" t="s">
        <v>440</v>
      </c>
      <c r="C92" s="240">
        <v>52</v>
      </c>
      <c r="D92" s="258" t="s">
        <v>375</v>
      </c>
      <c r="E92" s="255">
        <v>72</v>
      </c>
      <c r="F92" s="255" t="s">
        <v>19</v>
      </c>
      <c r="G92" s="231" t="s">
        <v>432</v>
      </c>
      <c r="H92" s="231"/>
      <c r="I92" s="232" t="s">
        <v>303</v>
      </c>
      <c r="J92" s="222"/>
      <c r="K92" s="223"/>
    </row>
    <row r="93" spans="1:11" ht="45">
      <c r="A93" s="253">
        <v>2022</v>
      </c>
      <c r="B93" s="257" t="s">
        <v>440</v>
      </c>
      <c r="C93" s="240">
        <v>53</v>
      </c>
      <c r="D93" s="258" t="s">
        <v>376</v>
      </c>
      <c r="E93" s="255">
        <v>55</v>
      </c>
      <c r="F93" s="255" t="s">
        <v>18</v>
      </c>
      <c r="G93" s="231" t="s">
        <v>433</v>
      </c>
      <c r="H93" s="231"/>
      <c r="I93" s="232" t="s">
        <v>303</v>
      </c>
      <c r="J93" s="222"/>
      <c r="K93" s="223"/>
    </row>
    <row r="94" spans="1:11" ht="45">
      <c r="A94" s="253">
        <v>2022</v>
      </c>
      <c r="B94" s="257" t="s">
        <v>440</v>
      </c>
      <c r="C94" s="240">
        <v>54</v>
      </c>
      <c r="D94" s="258" t="s">
        <v>377</v>
      </c>
      <c r="E94" s="255">
        <v>57</v>
      </c>
      <c r="F94" s="255" t="s">
        <v>18</v>
      </c>
      <c r="G94" s="231" t="s">
        <v>434</v>
      </c>
      <c r="H94" s="231"/>
      <c r="I94" s="232" t="s">
        <v>303</v>
      </c>
      <c r="J94" s="222"/>
      <c r="K94" s="223"/>
    </row>
    <row r="95" spans="1:11" ht="30">
      <c r="A95" s="253">
        <v>2022</v>
      </c>
      <c r="B95" s="257" t="s">
        <v>440</v>
      </c>
      <c r="C95" s="240">
        <v>55</v>
      </c>
      <c r="D95" s="258" t="s">
        <v>378</v>
      </c>
      <c r="E95" s="255">
        <v>84</v>
      </c>
      <c r="F95" s="255" t="s">
        <v>19</v>
      </c>
      <c r="G95" s="231" t="s">
        <v>435</v>
      </c>
      <c r="H95" s="231"/>
      <c r="I95" s="232" t="s">
        <v>303</v>
      </c>
      <c r="J95" s="222"/>
      <c r="K95" s="223"/>
    </row>
    <row r="96" spans="1:11" ht="45">
      <c r="A96" s="253">
        <v>2022</v>
      </c>
      <c r="B96" s="257" t="s">
        <v>440</v>
      </c>
      <c r="C96" s="240">
        <v>56</v>
      </c>
      <c r="D96" s="258" t="s">
        <v>379</v>
      </c>
      <c r="E96" s="255">
        <v>92</v>
      </c>
      <c r="F96" s="255" t="s">
        <v>19</v>
      </c>
      <c r="G96" s="231" t="s">
        <v>436</v>
      </c>
      <c r="H96" s="231"/>
      <c r="I96" s="232" t="s">
        <v>303</v>
      </c>
      <c r="J96" s="222"/>
      <c r="K96" s="223"/>
    </row>
    <row r="97" spans="1:11" ht="45">
      <c r="A97" s="253">
        <v>2022</v>
      </c>
      <c r="B97" s="257" t="s">
        <v>440</v>
      </c>
      <c r="C97" s="240">
        <v>57</v>
      </c>
      <c r="D97" s="258" t="s">
        <v>380</v>
      </c>
      <c r="E97" s="255">
        <v>49</v>
      </c>
      <c r="F97" s="255" t="s">
        <v>19</v>
      </c>
      <c r="G97" s="231" t="s">
        <v>437</v>
      </c>
      <c r="H97" s="231"/>
      <c r="I97" s="232" t="s">
        <v>303</v>
      </c>
      <c r="J97" s="222"/>
      <c r="K97" s="223"/>
    </row>
    <row r="98" spans="1:11" ht="30">
      <c r="A98" s="253">
        <v>2022</v>
      </c>
      <c r="B98" s="257" t="s">
        <v>440</v>
      </c>
      <c r="C98" s="240">
        <v>58</v>
      </c>
      <c r="D98" s="258" t="s">
        <v>381</v>
      </c>
      <c r="E98" s="255">
        <v>78</v>
      </c>
      <c r="F98" s="255" t="s">
        <v>18</v>
      </c>
      <c r="G98" s="231" t="s">
        <v>438</v>
      </c>
      <c r="H98" s="231"/>
      <c r="I98" s="232" t="s">
        <v>303</v>
      </c>
      <c r="J98" s="222"/>
      <c r="K98" s="223"/>
    </row>
    <row r="99" spans="1:11" ht="30">
      <c r="A99" s="253">
        <v>2022</v>
      </c>
      <c r="B99" s="257" t="s">
        <v>440</v>
      </c>
      <c r="C99" s="240">
        <v>59</v>
      </c>
      <c r="D99" s="258" t="s">
        <v>382</v>
      </c>
      <c r="E99" s="255">
        <v>68</v>
      </c>
      <c r="F99" s="255" t="s">
        <v>19</v>
      </c>
      <c r="G99" s="231" t="s">
        <v>439</v>
      </c>
      <c r="H99" s="231"/>
      <c r="I99" s="232" t="s">
        <v>303</v>
      </c>
      <c r="J99" s="222"/>
      <c r="K99" s="223"/>
    </row>
    <row r="100" spans="1:11" ht="15" customHeight="1">
      <c r="A100" s="396" t="s">
        <v>86</v>
      </c>
      <c r="B100" s="397"/>
      <c r="C100" s="397"/>
      <c r="D100" s="397"/>
      <c r="E100" s="397"/>
      <c r="F100" s="397"/>
      <c r="G100" s="397"/>
      <c r="H100" s="397"/>
      <c r="I100" s="208"/>
      <c r="J100" s="208"/>
      <c r="K100" s="208"/>
    </row>
    <row r="101" spans="1:11" ht="15" customHeight="1">
      <c r="A101" s="215" t="s">
        <v>87</v>
      </c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</row>
  </sheetData>
  <autoFilter ref="I40:I101"/>
  <mergeCells count="17">
    <mergeCell ref="A31:I31"/>
    <mergeCell ref="A1:I1"/>
    <mergeCell ref="A2:I2"/>
    <mergeCell ref="A3:I3"/>
    <mergeCell ref="A21:I21"/>
    <mergeCell ref="A22:I22"/>
    <mergeCell ref="I39:K39"/>
    <mergeCell ref="A100:H100"/>
    <mergeCell ref="A38:K38"/>
    <mergeCell ref="A39:A40"/>
    <mergeCell ref="B39:B40"/>
    <mergeCell ref="C39:C40"/>
    <mergeCell ref="D39:D40"/>
    <mergeCell ref="E39:E40"/>
    <mergeCell ref="F39:F40"/>
    <mergeCell ref="G39:G40"/>
    <mergeCell ref="H39:H40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13" t="s">
        <v>295</v>
      </c>
      <c r="B1" s="414"/>
      <c r="C1" s="414"/>
      <c r="D1" s="414"/>
      <c r="E1" s="414"/>
      <c r="F1" s="414"/>
      <c r="G1" s="415"/>
    </row>
    <row r="2" spans="1:7" ht="15" customHeight="1">
      <c r="A2" s="416" t="s">
        <v>88</v>
      </c>
      <c r="B2" s="416"/>
      <c r="C2" s="416"/>
      <c r="D2" s="416"/>
      <c r="E2" s="416"/>
      <c r="F2" s="416"/>
      <c r="G2" s="416"/>
    </row>
    <row r="3" spans="1:7" ht="15" customHeight="1">
      <c r="A3" s="393" t="s">
        <v>89</v>
      </c>
      <c r="B3" s="393"/>
      <c r="C3" s="393"/>
      <c r="D3" s="393"/>
      <c r="E3" s="393"/>
      <c r="F3" s="393"/>
      <c r="G3" s="393"/>
    </row>
    <row r="4" spans="1:7" ht="90">
      <c r="A4" s="4" t="s">
        <v>23</v>
      </c>
      <c r="B4" s="5" t="s">
        <v>90</v>
      </c>
      <c r="C4" s="18" t="s">
        <v>91</v>
      </c>
      <c r="D4" s="5" t="s">
        <v>92</v>
      </c>
      <c r="E4" s="5" t="s">
        <v>93</v>
      </c>
      <c r="F4" s="5" t="s">
        <v>94</v>
      </c>
      <c r="G4" s="19" t="s">
        <v>155</v>
      </c>
    </row>
    <row r="5" spans="1:7">
      <c r="A5" s="20">
        <v>1</v>
      </c>
      <c r="B5" s="20">
        <v>2</v>
      </c>
      <c r="C5" s="20">
        <v>3</v>
      </c>
      <c r="D5" s="20" t="s">
        <v>95</v>
      </c>
      <c r="E5" s="20">
        <v>5</v>
      </c>
      <c r="F5" s="20">
        <v>6</v>
      </c>
      <c r="G5" s="20">
        <v>7</v>
      </c>
    </row>
    <row r="6" spans="1:7" ht="15.75">
      <c r="A6" s="1" t="s">
        <v>210</v>
      </c>
      <c r="B6" s="1"/>
      <c r="C6" s="21"/>
      <c r="D6" s="21"/>
      <c r="E6" s="21"/>
      <c r="F6" s="21"/>
      <c r="G6" s="1"/>
    </row>
    <row r="7" spans="1:7" ht="15.75">
      <c r="A7" s="1" t="s">
        <v>218</v>
      </c>
      <c r="B7" s="1"/>
      <c r="C7" s="21"/>
      <c r="D7" s="21"/>
      <c r="E7" s="21"/>
      <c r="F7" s="21"/>
      <c r="G7" s="1"/>
    </row>
    <row r="8" spans="1:7" ht="15.75">
      <c r="A8" s="1" t="s">
        <v>211</v>
      </c>
      <c r="B8" s="1"/>
      <c r="C8" s="21"/>
      <c r="D8" s="21"/>
      <c r="E8" s="21"/>
      <c r="F8" s="21"/>
      <c r="G8" s="1"/>
    </row>
    <row r="9" spans="1:7" ht="15.75">
      <c r="A9" s="1" t="s">
        <v>212</v>
      </c>
      <c r="B9" s="1"/>
      <c r="C9" s="21"/>
      <c r="D9" s="21"/>
      <c r="E9" s="21"/>
      <c r="F9" s="21"/>
      <c r="G9" s="1"/>
    </row>
    <row r="10" spans="1:7" ht="15.75">
      <c r="A10" s="1" t="s">
        <v>213</v>
      </c>
      <c r="B10" s="1"/>
      <c r="C10" s="21"/>
      <c r="D10" s="21"/>
      <c r="E10" s="21"/>
      <c r="F10" s="21"/>
      <c r="G10" s="1"/>
    </row>
    <row r="11" spans="1:7" ht="15.75">
      <c r="A11" s="1" t="s">
        <v>214</v>
      </c>
      <c r="B11" s="1"/>
      <c r="C11" s="21"/>
      <c r="D11" s="21"/>
      <c r="E11" s="21"/>
      <c r="F11" s="21"/>
      <c r="G11" s="1"/>
    </row>
    <row r="12" spans="1:7" ht="15.75">
      <c r="A12" s="1" t="s">
        <v>215</v>
      </c>
      <c r="B12" s="1"/>
      <c r="C12" s="21"/>
      <c r="D12" s="21"/>
      <c r="E12" s="21"/>
      <c r="F12" s="21"/>
      <c r="G12" s="1"/>
    </row>
    <row r="13" spans="1:7" ht="15.75">
      <c r="A13" s="1" t="s">
        <v>216</v>
      </c>
      <c r="B13" s="1"/>
      <c r="C13" s="21"/>
      <c r="D13" s="21"/>
      <c r="E13" s="21"/>
      <c r="F13" s="21"/>
      <c r="G13" s="1"/>
    </row>
    <row r="14" spans="1:7" ht="15.75">
      <c r="A14" s="1" t="s">
        <v>217</v>
      </c>
      <c r="B14" s="1"/>
      <c r="C14" s="21"/>
      <c r="D14" s="21"/>
      <c r="E14" s="21"/>
      <c r="F14" s="21"/>
      <c r="G14" s="1"/>
    </row>
    <row r="15" spans="1:7" ht="15.75">
      <c r="A15" s="1" t="s">
        <v>219</v>
      </c>
      <c r="B15" s="1"/>
      <c r="C15" s="21"/>
      <c r="D15" s="21"/>
      <c r="E15" s="21"/>
      <c r="F15" s="21"/>
      <c r="G15" s="1"/>
    </row>
    <row r="16" spans="1:7" ht="15.75">
      <c r="A16" s="1" t="s">
        <v>220</v>
      </c>
      <c r="B16" s="1"/>
      <c r="C16" s="21"/>
      <c r="D16" s="21"/>
      <c r="E16" s="21"/>
      <c r="F16" s="21"/>
      <c r="G16" s="1"/>
    </row>
    <row r="17" spans="1:11">
      <c r="A17" s="1" t="s">
        <v>221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13" t="s">
        <v>196</v>
      </c>
      <c r="B20" s="414"/>
      <c r="C20" s="414"/>
      <c r="D20" s="414"/>
      <c r="E20" s="414"/>
      <c r="F20" s="414"/>
      <c r="G20" s="415"/>
    </row>
    <row r="21" spans="1:11">
      <c r="A21" s="417" t="s">
        <v>96</v>
      </c>
      <c r="B21" s="418"/>
      <c r="C21" s="418"/>
      <c r="D21" s="418"/>
      <c r="E21" s="418"/>
      <c r="F21" s="418"/>
      <c r="G21" s="419"/>
    </row>
    <row r="22" spans="1:11" ht="30">
      <c r="A22" s="22" t="s">
        <v>27</v>
      </c>
      <c r="B22" s="23" t="s">
        <v>97</v>
      </c>
      <c r="C22" s="23" t="s">
        <v>98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10" t="s">
        <v>99</v>
      </c>
      <c r="B25" s="411"/>
      <c r="C25" s="411"/>
      <c r="D25" s="411"/>
      <c r="E25" s="411"/>
      <c r="F25" s="411"/>
      <c r="G25" s="412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152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13" t="s">
        <v>100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15"/>
    </row>
    <row r="31" spans="1:11">
      <c r="A31" s="393" t="s">
        <v>75</v>
      </c>
      <c r="B31" s="393"/>
      <c r="C31" s="393"/>
      <c r="D31" s="393"/>
      <c r="E31" s="393"/>
      <c r="F31" s="393"/>
      <c r="G31" s="393"/>
      <c r="H31" s="393"/>
      <c r="I31" s="393"/>
      <c r="J31" s="393"/>
      <c r="K31" s="393"/>
    </row>
    <row r="32" spans="1:11">
      <c r="A32" s="421" t="s">
        <v>48</v>
      </c>
      <c r="B32" s="423" t="s">
        <v>23</v>
      </c>
      <c r="C32" s="421" t="s">
        <v>13</v>
      </c>
      <c r="D32" s="423" t="s">
        <v>28</v>
      </c>
      <c r="E32" s="421" t="s">
        <v>29</v>
      </c>
      <c r="F32" s="421" t="s">
        <v>30</v>
      </c>
      <c r="G32" s="423" t="s">
        <v>31</v>
      </c>
      <c r="H32" s="423" t="s">
        <v>32</v>
      </c>
      <c r="I32" s="420" t="s">
        <v>84</v>
      </c>
      <c r="J32" s="420"/>
      <c r="K32" s="420"/>
    </row>
    <row r="33" spans="1:11" ht="75">
      <c r="A33" s="422"/>
      <c r="B33" s="424"/>
      <c r="C33" s="422"/>
      <c r="D33" s="424"/>
      <c r="E33" s="422"/>
      <c r="F33" s="422"/>
      <c r="G33" s="424"/>
      <c r="H33" s="424"/>
      <c r="I33" s="5" t="s">
        <v>153</v>
      </c>
      <c r="J33" s="4" t="s">
        <v>85</v>
      </c>
      <c r="K33" s="5" t="s">
        <v>154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91" t="s">
        <v>86</v>
      </c>
      <c r="B37" s="391"/>
      <c r="C37" s="391"/>
      <c r="D37" s="391"/>
      <c r="E37" s="391"/>
      <c r="F37" s="391"/>
      <c r="G37" s="391"/>
      <c r="H37" s="391"/>
    </row>
    <row r="38" spans="1:11">
      <c r="A38" s="2" t="s">
        <v>87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A5" sqref="A5"/>
    </sheetView>
  </sheetViews>
  <sheetFormatPr defaultColWidth="10" defaultRowHeight="15" customHeight="1"/>
  <cols>
    <col min="1" max="1" width="9.140625" style="207" customWidth="1"/>
    <col min="2" max="2" width="10.85546875" style="207" bestFit="1" customWidth="1"/>
    <col min="3" max="3" width="6.42578125" style="207" customWidth="1"/>
    <col min="4" max="4" width="21.7109375" style="207" bestFit="1" customWidth="1"/>
    <col min="5" max="5" width="14.85546875" style="207" customWidth="1"/>
    <col min="6" max="6" width="4.85546875" style="207" customWidth="1"/>
    <col min="7" max="7" width="9.140625" style="207" customWidth="1"/>
    <col min="8" max="8" width="11.28515625" style="207" customWidth="1"/>
    <col min="9" max="9" width="13.7109375" style="207" customWidth="1"/>
    <col min="10" max="10" width="12.140625" style="207" bestFit="1" customWidth="1"/>
    <col min="11" max="11" width="12.42578125" style="207" customWidth="1"/>
    <col min="12" max="12" width="50" style="207" bestFit="1" customWidth="1"/>
    <col min="13" max="13" width="54.140625" style="207" bestFit="1" customWidth="1"/>
    <col min="14" max="16384" width="10" style="207"/>
  </cols>
  <sheetData>
    <row r="1" spans="1:13" ht="13.5" customHeight="1">
      <c r="A1" s="425" t="s">
        <v>252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</row>
    <row r="2" spans="1:13" ht="13.5" customHeight="1">
      <c r="A2" s="427" t="s">
        <v>281</v>
      </c>
      <c r="B2" s="428"/>
      <c r="C2" s="428"/>
      <c r="D2" s="428"/>
      <c r="E2" s="428"/>
      <c r="F2" s="428"/>
      <c r="G2" s="428"/>
      <c r="H2" s="428"/>
      <c r="I2" s="427" t="s">
        <v>441</v>
      </c>
      <c r="J2" s="428"/>
      <c r="K2" s="428"/>
      <c r="L2" s="428"/>
    </row>
    <row r="3" spans="1:13" ht="13.5" customHeight="1">
      <c r="A3" s="427" t="s">
        <v>251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</row>
    <row r="4" spans="1:13" ht="59.25" customHeight="1">
      <c r="A4" s="230" t="s">
        <v>48</v>
      </c>
      <c r="B4" s="230" t="s">
        <v>49</v>
      </c>
      <c r="C4" s="230" t="s">
        <v>27</v>
      </c>
      <c r="D4" s="230" t="s">
        <v>50</v>
      </c>
      <c r="E4" s="230" t="s">
        <v>51</v>
      </c>
      <c r="F4" s="230" t="s">
        <v>29</v>
      </c>
      <c r="G4" s="230" t="s">
        <v>30</v>
      </c>
      <c r="H4" s="230" t="s">
        <v>52</v>
      </c>
      <c r="I4" s="248" t="s">
        <v>53</v>
      </c>
      <c r="J4" s="249" t="s">
        <v>55</v>
      </c>
      <c r="K4" s="248" t="s">
        <v>101</v>
      </c>
      <c r="L4" s="259" t="s">
        <v>319</v>
      </c>
      <c r="M4" s="260" t="s">
        <v>320</v>
      </c>
    </row>
    <row r="5" spans="1:13" ht="13.5" customHeight="1">
      <c r="A5" s="234">
        <v>2022</v>
      </c>
      <c r="B5" s="250" t="s">
        <v>440</v>
      </c>
      <c r="C5" s="234">
        <v>1</v>
      </c>
      <c r="D5" s="233" t="s">
        <v>442</v>
      </c>
      <c r="E5" s="234"/>
      <c r="F5" s="234">
        <v>48</v>
      </c>
      <c r="G5" s="233" t="s">
        <v>307</v>
      </c>
      <c r="H5" s="234"/>
      <c r="I5" s="234"/>
      <c r="J5" s="235">
        <v>44867</v>
      </c>
      <c r="K5" s="224"/>
      <c r="L5" s="234" t="s">
        <v>461</v>
      </c>
      <c r="M5" s="234" t="s">
        <v>314</v>
      </c>
    </row>
    <row r="6" spans="1:13" ht="13.5" customHeight="1">
      <c r="A6" s="234">
        <v>2022</v>
      </c>
      <c r="B6" s="247" t="s">
        <v>440</v>
      </c>
      <c r="C6" s="234">
        <v>2</v>
      </c>
      <c r="D6" s="233" t="s">
        <v>443</v>
      </c>
      <c r="E6" s="234"/>
      <c r="F6" s="234">
        <v>36</v>
      </c>
      <c r="G6" s="233" t="s">
        <v>18</v>
      </c>
      <c r="H6" s="234"/>
      <c r="I6" s="234"/>
      <c r="J6" s="235">
        <v>44869</v>
      </c>
      <c r="K6" s="224"/>
      <c r="L6" s="234" t="s">
        <v>462</v>
      </c>
      <c r="M6" s="234" t="s">
        <v>463</v>
      </c>
    </row>
    <row r="7" spans="1:13" ht="13.5" customHeight="1">
      <c r="A7" s="234">
        <v>2022</v>
      </c>
      <c r="B7" s="247" t="s">
        <v>440</v>
      </c>
      <c r="C7" s="234">
        <v>3</v>
      </c>
      <c r="D7" s="233" t="s">
        <v>444</v>
      </c>
      <c r="E7" s="234"/>
      <c r="F7" s="234">
        <v>52</v>
      </c>
      <c r="G7" s="233" t="s">
        <v>307</v>
      </c>
      <c r="H7" s="234"/>
      <c r="I7" s="234"/>
      <c r="J7" s="235">
        <v>44869</v>
      </c>
      <c r="K7" s="224"/>
      <c r="L7" s="234" t="s">
        <v>464</v>
      </c>
      <c r="M7" s="234" t="s">
        <v>314</v>
      </c>
    </row>
    <row r="8" spans="1:13" ht="13.5" customHeight="1">
      <c r="A8" s="234">
        <v>2022</v>
      </c>
      <c r="B8" s="247" t="s">
        <v>440</v>
      </c>
      <c r="C8" s="234">
        <v>4</v>
      </c>
      <c r="D8" s="233" t="s">
        <v>445</v>
      </c>
      <c r="E8" s="234"/>
      <c r="F8" s="234">
        <v>43</v>
      </c>
      <c r="G8" s="233" t="s">
        <v>307</v>
      </c>
      <c r="H8" s="234"/>
      <c r="I8" s="234"/>
      <c r="J8" s="235">
        <v>44869</v>
      </c>
      <c r="K8" s="224"/>
      <c r="L8" s="234" t="s">
        <v>317</v>
      </c>
      <c r="M8" s="234" t="s">
        <v>313</v>
      </c>
    </row>
    <row r="9" spans="1:13" ht="13.5" customHeight="1">
      <c r="A9" s="234">
        <v>2022</v>
      </c>
      <c r="B9" s="247" t="s">
        <v>440</v>
      </c>
      <c r="C9" s="234">
        <v>5</v>
      </c>
      <c r="D9" s="233" t="s">
        <v>446</v>
      </c>
      <c r="E9" s="234"/>
      <c r="F9" s="234">
        <v>47</v>
      </c>
      <c r="G9" s="233" t="s">
        <v>307</v>
      </c>
      <c r="H9" s="234"/>
      <c r="I9" s="234"/>
      <c r="J9" s="235">
        <v>44869</v>
      </c>
      <c r="K9" s="224"/>
      <c r="L9" s="234" t="s">
        <v>465</v>
      </c>
      <c r="M9" s="234" t="s">
        <v>466</v>
      </c>
    </row>
    <row r="10" spans="1:13" ht="13.5" customHeight="1">
      <c r="A10" s="234">
        <v>2022</v>
      </c>
      <c r="B10" s="247" t="s">
        <v>440</v>
      </c>
      <c r="C10" s="234">
        <v>6</v>
      </c>
      <c r="D10" s="233" t="s">
        <v>447</v>
      </c>
      <c r="E10" s="234"/>
      <c r="F10" s="234">
        <v>55</v>
      </c>
      <c r="G10" s="233" t="s">
        <v>307</v>
      </c>
      <c r="H10" s="234"/>
      <c r="I10" s="234"/>
      <c r="J10" s="235">
        <v>44870</v>
      </c>
      <c r="K10" s="224"/>
      <c r="L10" s="234" t="s">
        <v>315</v>
      </c>
      <c r="M10" s="234" t="s">
        <v>467</v>
      </c>
    </row>
    <row r="11" spans="1:13" ht="13.5" customHeight="1">
      <c r="A11" s="234">
        <v>2022</v>
      </c>
      <c r="B11" s="247" t="s">
        <v>440</v>
      </c>
      <c r="C11" s="234">
        <v>7</v>
      </c>
      <c r="D11" s="233" t="s">
        <v>448</v>
      </c>
      <c r="E11" s="234"/>
      <c r="F11" s="234">
        <v>50</v>
      </c>
      <c r="G11" s="233" t="s">
        <v>307</v>
      </c>
      <c r="H11" s="234"/>
      <c r="I11" s="234"/>
      <c r="J11" s="235">
        <v>44873</v>
      </c>
      <c r="K11" s="224"/>
      <c r="L11" s="234" t="s">
        <v>468</v>
      </c>
      <c r="M11" s="234" t="s">
        <v>469</v>
      </c>
    </row>
    <row r="12" spans="1:13" ht="13.5" customHeight="1">
      <c r="A12" s="234">
        <v>2022</v>
      </c>
      <c r="B12" s="247" t="s">
        <v>440</v>
      </c>
      <c r="C12" s="234">
        <v>8</v>
      </c>
      <c r="D12" s="233" t="s">
        <v>449</v>
      </c>
      <c r="E12" s="234"/>
      <c r="F12" s="234">
        <v>61</v>
      </c>
      <c r="G12" s="233" t="s">
        <v>307</v>
      </c>
      <c r="H12" s="234"/>
      <c r="I12" s="234"/>
      <c r="J12" s="235">
        <v>44873</v>
      </c>
      <c r="K12" s="224"/>
      <c r="L12" s="234" t="s">
        <v>315</v>
      </c>
      <c r="M12" s="234" t="s">
        <v>470</v>
      </c>
    </row>
    <row r="13" spans="1:13" ht="13.5" customHeight="1">
      <c r="A13" s="234">
        <v>2022</v>
      </c>
      <c r="B13" s="247" t="s">
        <v>440</v>
      </c>
      <c r="C13" s="234">
        <v>9</v>
      </c>
      <c r="D13" s="233" t="s">
        <v>450</v>
      </c>
      <c r="E13" s="234"/>
      <c r="F13" s="234">
        <v>28</v>
      </c>
      <c r="G13" s="233" t="s">
        <v>18</v>
      </c>
      <c r="H13" s="234"/>
      <c r="I13" s="234"/>
      <c r="J13" s="235">
        <v>44873</v>
      </c>
      <c r="K13" s="224"/>
      <c r="L13" s="234" t="s">
        <v>471</v>
      </c>
      <c r="M13" s="234" t="s">
        <v>472</v>
      </c>
    </row>
    <row r="14" spans="1:13" ht="13.5" customHeight="1">
      <c r="A14" s="234">
        <v>2022</v>
      </c>
      <c r="B14" s="247" t="s">
        <v>440</v>
      </c>
      <c r="C14" s="234">
        <v>10</v>
      </c>
      <c r="D14" s="233" t="s">
        <v>451</v>
      </c>
      <c r="E14" s="234"/>
      <c r="F14" s="234">
        <v>57</v>
      </c>
      <c r="G14" s="233" t="s">
        <v>18</v>
      </c>
      <c r="H14" s="234"/>
      <c r="I14" s="234"/>
      <c r="J14" s="235">
        <v>44873</v>
      </c>
      <c r="K14" s="224"/>
      <c r="L14" s="234" t="s">
        <v>473</v>
      </c>
      <c r="M14" s="234" t="s">
        <v>474</v>
      </c>
    </row>
    <row r="15" spans="1:13" ht="13.5" customHeight="1">
      <c r="A15" s="234">
        <v>2022</v>
      </c>
      <c r="B15" s="247" t="s">
        <v>440</v>
      </c>
      <c r="C15" s="234">
        <v>11</v>
      </c>
      <c r="D15" s="233" t="s">
        <v>452</v>
      </c>
      <c r="E15" s="234"/>
      <c r="F15" s="234">
        <v>35</v>
      </c>
      <c r="G15" s="233" t="s">
        <v>18</v>
      </c>
      <c r="H15" s="234"/>
      <c r="I15" s="234"/>
      <c r="J15" s="235">
        <v>44873</v>
      </c>
      <c r="K15" s="224"/>
      <c r="L15" s="234" t="s">
        <v>475</v>
      </c>
      <c r="M15" s="234" t="s">
        <v>474</v>
      </c>
    </row>
    <row r="16" spans="1:13" ht="13.5" customHeight="1">
      <c r="A16" s="234">
        <v>2022</v>
      </c>
      <c r="B16" s="247" t="s">
        <v>440</v>
      </c>
      <c r="C16" s="234">
        <v>12</v>
      </c>
      <c r="D16" s="233" t="s">
        <v>453</v>
      </c>
      <c r="E16" s="234"/>
      <c r="F16" s="234">
        <v>65</v>
      </c>
      <c r="G16" s="233" t="s">
        <v>307</v>
      </c>
      <c r="H16" s="234"/>
      <c r="I16" s="234"/>
      <c r="J16" s="235">
        <v>44876</v>
      </c>
      <c r="K16" s="224"/>
      <c r="L16" s="234" t="s">
        <v>476</v>
      </c>
      <c r="M16" s="234" t="s">
        <v>477</v>
      </c>
    </row>
    <row r="17" spans="1:13" ht="13.5" customHeight="1">
      <c r="A17" s="234">
        <v>2022</v>
      </c>
      <c r="B17" s="247" t="s">
        <v>440</v>
      </c>
      <c r="C17" s="234">
        <v>13</v>
      </c>
      <c r="D17" s="233" t="s">
        <v>454</v>
      </c>
      <c r="E17" s="234"/>
      <c r="F17" s="234">
        <v>40</v>
      </c>
      <c r="G17" s="233" t="s">
        <v>307</v>
      </c>
      <c r="H17" s="234"/>
      <c r="I17" s="234"/>
      <c r="J17" s="235">
        <v>44880</v>
      </c>
      <c r="K17" s="224"/>
      <c r="L17" s="234" t="s">
        <v>461</v>
      </c>
      <c r="M17" s="234" t="s">
        <v>478</v>
      </c>
    </row>
    <row r="18" spans="1:13" ht="13.5" customHeight="1">
      <c r="A18" s="234">
        <v>2022</v>
      </c>
      <c r="B18" s="247" t="s">
        <v>440</v>
      </c>
      <c r="C18" s="234">
        <v>14</v>
      </c>
      <c r="D18" s="233" t="s">
        <v>455</v>
      </c>
      <c r="E18" s="234"/>
      <c r="F18" s="234">
        <v>26</v>
      </c>
      <c r="G18" s="233" t="s">
        <v>307</v>
      </c>
      <c r="H18" s="234"/>
      <c r="I18" s="234"/>
      <c r="J18" s="235">
        <v>44883</v>
      </c>
      <c r="K18" s="224"/>
      <c r="L18" s="234" t="s">
        <v>479</v>
      </c>
      <c r="M18" s="234" t="s">
        <v>474</v>
      </c>
    </row>
    <row r="19" spans="1:13" ht="13.5" customHeight="1">
      <c r="A19" s="234">
        <v>2022</v>
      </c>
      <c r="B19" s="247" t="s">
        <v>440</v>
      </c>
      <c r="C19" s="234">
        <v>15</v>
      </c>
      <c r="D19" s="233" t="s">
        <v>456</v>
      </c>
      <c r="E19" s="234"/>
      <c r="F19" s="234">
        <v>61</v>
      </c>
      <c r="G19" s="233" t="s">
        <v>18</v>
      </c>
      <c r="H19" s="234"/>
      <c r="I19" s="234"/>
      <c r="J19" s="235">
        <v>44887</v>
      </c>
      <c r="K19" s="224"/>
      <c r="L19" s="234" t="s">
        <v>480</v>
      </c>
      <c r="M19" s="234" t="s">
        <v>481</v>
      </c>
    </row>
    <row r="20" spans="1:13" ht="13.5" customHeight="1">
      <c r="A20" s="234">
        <v>2022</v>
      </c>
      <c r="B20" s="247" t="s">
        <v>440</v>
      </c>
      <c r="C20" s="234">
        <v>16</v>
      </c>
      <c r="D20" s="233" t="s">
        <v>457</v>
      </c>
      <c r="E20" s="234"/>
      <c r="F20" s="234">
        <v>70</v>
      </c>
      <c r="G20" s="233" t="s">
        <v>18</v>
      </c>
      <c r="H20" s="234"/>
      <c r="I20" s="234"/>
      <c r="J20" s="235">
        <v>44888</v>
      </c>
      <c r="K20" s="224"/>
      <c r="L20" s="234" t="s">
        <v>482</v>
      </c>
      <c r="M20" s="234" t="s">
        <v>483</v>
      </c>
    </row>
    <row r="21" spans="1:13" ht="13.5" customHeight="1">
      <c r="A21" s="234">
        <v>2022</v>
      </c>
      <c r="B21" s="247" t="s">
        <v>440</v>
      </c>
      <c r="C21" s="234">
        <v>17</v>
      </c>
      <c r="D21" s="233" t="s">
        <v>458</v>
      </c>
      <c r="E21" s="234"/>
      <c r="F21" s="234">
        <v>48</v>
      </c>
      <c r="G21" s="233" t="s">
        <v>307</v>
      </c>
      <c r="H21" s="234"/>
      <c r="I21" s="234"/>
      <c r="J21" s="235">
        <v>44888</v>
      </c>
      <c r="K21" s="224"/>
      <c r="L21" s="234" t="s">
        <v>482</v>
      </c>
      <c r="M21" s="234" t="s">
        <v>483</v>
      </c>
    </row>
    <row r="22" spans="1:13" ht="13.5" customHeight="1">
      <c r="A22" s="234">
        <v>2022</v>
      </c>
      <c r="B22" s="247" t="s">
        <v>440</v>
      </c>
      <c r="C22" s="234">
        <v>18</v>
      </c>
      <c r="D22" s="233" t="s">
        <v>459</v>
      </c>
      <c r="E22" s="234"/>
      <c r="F22" s="234">
        <v>65</v>
      </c>
      <c r="G22" s="233" t="s">
        <v>18</v>
      </c>
      <c r="H22" s="234"/>
      <c r="I22" s="234"/>
      <c r="J22" s="235">
        <v>44894</v>
      </c>
      <c r="K22" s="224"/>
      <c r="L22" s="234" t="s">
        <v>317</v>
      </c>
      <c r="M22" s="234" t="s">
        <v>318</v>
      </c>
    </row>
    <row r="23" spans="1:13" ht="13.5" customHeight="1">
      <c r="A23" s="234">
        <v>2022</v>
      </c>
      <c r="B23" s="247" t="s">
        <v>440</v>
      </c>
      <c r="C23" s="234">
        <v>19</v>
      </c>
      <c r="D23" s="233" t="s">
        <v>460</v>
      </c>
      <c r="E23" s="234"/>
      <c r="F23" s="234">
        <v>60</v>
      </c>
      <c r="G23" s="233" t="s">
        <v>18</v>
      </c>
      <c r="H23" s="234"/>
      <c r="I23" s="234"/>
      <c r="J23" s="235">
        <v>44894</v>
      </c>
      <c r="K23" s="224"/>
      <c r="L23" s="234" t="s">
        <v>484</v>
      </c>
      <c r="M23" s="234" t="s">
        <v>316</v>
      </c>
    </row>
    <row r="24" spans="1:13" ht="13.5" customHeight="1">
      <c r="A24" s="225" t="s">
        <v>247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52"/>
    </row>
    <row r="25" spans="1:13" ht="13.5" customHeight="1">
      <c r="A25" s="224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52"/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4" sqref="A14:A15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57" t="s">
        <v>248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441"/>
    </row>
    <row r="2" spans="1:23" ht="20.100000000000001" customHeight="1">
      <c r="A2" s="442" t="s">
        <v>72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</row>
    <row r="3" spans="1:23">
      <c r="A3" s="446" t="s">
        <v>156</v>
      </c>
      <c r="B3" s="447"/>
      <c r="C3" s="447"/>
      <c r="D3" s="447"/>
      <c r="E3" s="447"/>
      <c r="F3" s="447"/>
      <c r="G3" s="447"/>
      <c r="H3" s="447"/>
      <c r="I3" s="448"/>
      <c r="J3" s="446" t="s">
        <v>60</v>
      </c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8"/>
    </row>
    <row r="4" spans="1:23">
      <c r="A4" s="443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5"/>
    </row>
    <row r="5" spans="1:23" ht="34.5" customHeight="1">
      <c r="A5" s="450" t="s">
        <v>167</v>
      </c>
      <c r="B5" s="451"/>
      <c r="C5" s="451"/>
      <c r="D5" s="451"/>
      <c r="E5" s="451"/>
      <c r="F5" s="451"/>
      <c r="G5" s="452"/>
      <c r="H5" s="436" t="s">
        <v>199</v>
      </c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37"/>
      <c r="T5" s="449" t="s">
        <v>59</v>
      </c>
      <c r="U5" s="449"/>
      <c r="V5" s="449"/>
      <c r="W5" s="449"/>
    </row>
    <row r="6" spans="1:23" ht="15.75" customHeight="1">
      <c r="A6" s="454" t="s">
        <v>21</v>
      </c>
      <c r="B6" s="454"/>
      <c r="C6" s="454"/>
      <c r="D6" s="454" t="s">
        <v>157</v>
      </c>
      <c r="E6" s="454"/>
      <c r="F6" s="454"/>
      <c r="G6" s="429" t="s">
        <v>3</v>
      </c>
      <c r="H6" s="435" t="s">
        <v>21</v>
      </c>
      <c r="I6" s="435"/>
      <c r="J6" s="435"/>
      <c r="K6" s="435"/>
      <c r="L6" s="435"/>
      <c r="M6" s="435"/>
      <c r="N6" s="435"/>
      <c r="O6" s="435" t="s">
        <v>157</v>
      </c>
      <c r="P6" s="435"/>
      <c r="Q6" s="435"/>
      <c r="R6" s="435"/>
      <c r="S6" s="455" t="s">
        <v>102</v>
      </c>
      <c r="T6" s="429" t="s">
        <v>166</v>
      </c>
      <c r="U6" s="429" t="s">
        <v>71</v>
      </c>
      <c r="V6" s="429" t="s">
        <v>195</v>
      </c>
      <c r="W6" s="432" t="s">
        <v>3</v>
      </c>
    </row>
    <row r="7" spans="1:23" ht="41.25" customHeight="1">
      <c r="A7" s="429" t="s">
        <v>166</v>
      </c>
      <c r="B7" s="429" t="s">
        <v>71</v>
      </c>
      <c r="C7" s="429" t="s">
        <v>195</v>
      </c>
      <c r="D7" s="429" t="s">
        <v>166</v>
      </c>
      <c r="E7" s="429" t="s">
        <v>71</v>
      </c>
      <c r="F7" s="429" t="s">
        <v>195</v>
      </c>
      <c r="G7" s="430"/>
      <c r="H7" s="436" t="s">
        <v>200</v>
      </c>
      <c r="I7" s="453"/>
      <c r="J7" s="453"/>
      <c r="K7" s="437"/>
      <c r="L7" s="429" t="s">
        <v>71</v>
      </c>
      <c r="M7" s="429" t="s">
        <v>195</v>
      </c>
      <c r="N7" s="438" t="s">
        <v>102</v>
      </c>
      <c r="O7" s="429" t="s">
        <v>209</v>
      </c>
      <c r="P7" s="429" t="s">
        <v>71</v>
      </c>
      <c r="Q7" s="429" t="s">
        <v>195</v>
      </c>
      <c r="R7" s="438" t="s">
        <v>102</v>
      </c>
      <c r="S7" s="456"/>
      <c r="T7" s="430"/>
      <c r="U7" s="430"/>
      <c r="V7" s="430"/>
      <c r="W7" s="433"/>
    </row>
    <row r="8" spans="1:23" ht="24" customHeight="1">
      <c r="A8" s="430"/>
      <c r="B8" s="430"/>
      <c r="C8" s="430"/>
      <c r="D8" s="430"/>
      <c r="E8" s="430"/>
      <c r="F8" s="430"/>
      <c r="G8" s="430"/>
      <c r="H8" s="429" t="s">
        <v>207</v>
      </c>
      <c r="I8" s="436" t="s">
        <v>206</v>
      </c>
      <c r="J8" s="437"/>
      <c r="K8" s="429" t="s">
        <v>3</v>
      </c>
      <c r="L8" s="430"/>
      <c r="M8" s="430"/>
      <c r="N8" s="439"/>
      <c r="O8" s="430"/>
      <c r="P8" s="430"/>
      <c r="Q8" s="430"/>
      <c r="R8" s="439"/>
      <c r="S8" s="456"/>
      <c r="T8" s="430"/>
      <c r="U8" s="430"/>
      <c r="V8" s="430"/>
      <c r="W8" s="433"/>
    </row>
    <row r="9" spans="1:23" ht="31.5">
      <c r="A9" s="431"/>
      <c r="B9" s="431"/>
      <c r="C9" s="431"/>
      <c r="D9" s="431"/>
      <c r="E9" s="431"/>
      <c r="F9" s="431"/>
      <c r="G9" s="431"/>
      <c r="H9" s="431"/>
      <c r="I9" s="106" t="s">
        <v>204</v>
      </c>
      <c r="J9" s="106" t="s">
        <v>205</v>
      </c>
      <c r="K9" s="431"/>
      <c r="L9" s="431"/>
      <c r="M9" s="431"/>
      <c r="N9" s="440"/>
      <c r="O9" s="431"/>
      <c r="P9" s="431"/>
      <c r="Q9" s="431"/>
      <c r="R9" s="440"/>
      <c r="S9" s="457"/>
      <c r="T9" s="431"/>
      <c r="U9" s="431"/>
      <c r="V9" s="431"/>
      <c r="W9" s="434"/>
    </row>
    <row r="10" spans="1:23" ht="31.5">
      <c r="A10" s="32" t="s">
        <v>35</v>
      </c>
      <c r="B10" s="32" t="s">
        <v>36</v>
      </c>
      <c r="C10" s="32" t="s">
        <v>37</v>
      </c>
      <c r="D10" s="32" t="s">
        <v>118</v>
      </c>
      <c r="E10" s="32" t="s">
        <v>103</v>
      </c>
      <c r="F10" s="32" t="s">
        <v>104</v>
      </c>
      <c r="G10" s="55" t="s">
        <v>158</v>
      </c>
      <c r="H10" s="55" t="s">
        <v>201</v>
      </c>
      <c r="I10" s="55" t="s">
        <v>202</v>
      </c>
      <c r="J10" s="31" t="s">
        <v>203</v>
      </c>
      <c r="K10" s="31" t="s">
        <v>208</v>
      </c>
      <c r="L10" s="31" t="s">
        <v>120</v>
      </c>
      <c r="M10" s="31" t="s">
        <v>106</v>
      </c>
      <c r="N10" s="31" t="s">
        <v>159</v>
      </c>
      <c r="O10" s="31" t="s">
        <v>107</v>
      </c>
      <c r="P10" s="31" t="s">
        <v>122</v>
      </c>
      <c r="Q10" s="31" t="s">
        <v>124</v>
      </c>
      <c r="R10" s="31" t="s">
        <v>160</v>
      </c>
      <c r="S10" s="32" t="s">
        <v>162</v>
      </c>
      <c r="T10" s="32" t="s">
        <v>125</v>
      </c>
      <c r="U10" s="32" t="s">
        <v>126</v>
      </c>
      <c r="V10" s="32" t="s">
        <v>127</v>
      </c>
      <c r="W10" s="32" t="s">
        <v>161</v>
      </c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2022-12-06T09:03:14Z</dcterms:modified>
</cp:coreProperties>
</file>