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7245" tabRatio="804"/>
  </bookViews>
  <sheets>
    <sheet name="Cataract (Govt.)" sheetId="1" r:id="rId1"/>
    <sheet name="Cataract (Private)" sheetId="2" r:id="rId2"/>
    <sheet name="Other Eye Diseases " sheetId="23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Transplant'!$I$38:$I$128</definedName>
  </definedNames>
  <calcPr calcId="124519"/>
</workbook>
</file>

<file path=xl/calcChain.xml><?xml version="1.0" encoding="utf-8"?>
<calcChain xmlns="http://schemas.openxmlformats.org/spreadsheetml/2006/main">
  <c r="D15" i="26"/>
  <c r="C36" i="23" l="1"/>
  <c r="K25" i="1"/>
  <c r="D14" i="26"/>
  <c r="C72" i="23"/>
  <c r="C65"/>
  <c r="C51"/>
  <c r="D13" i="26"/>
  <c r="D12" l="1"/>
  <c r="K14" i="1" l="1"/>
  <c r="D11" i="26"/>
  <c r="D10" l="1"/>
  <c r="D9" l="1"/>
  <c r="D8" l="1"/>
  <c r="S27" i="1"/>
  <c r="U27"/>
  <c r="P27"/>
  <c r="O27"/>
  <c r="D7" i="26"/>
  <c r="D6"/>
  <c r="T27" i="1"/>
  <c r="Q27"/>
  <c r="J27"/>
  <c r="X27"/>
  <c r="W27"/>
  <c r="R27"/>
  <c r="M27"/>
  <c r="L27"/>
  <c r="V27" l="1"/>
  <c r="K18" l="1"/>
  <c r="K17"/>
  <c r="K13"/>
  <c r="J7" i="23" l="1"/>
  <c r="C58"/>
  <c r="C44"/>
  <c r="C29"/>
  <c r="C21"/>
  <c r="C12"/>
  <c r="K23" i="1" l="1"/>
  <c r="K24"/>
  <c r="F7" i="23" l="1"/>
  <c r="K11" i="1"/>
  <c r="K8"/>
  <c r="K9"/>
  <c r="K10"/>
  <c r="K12"/>
  <c r="K15"/>
  <c r="K16"/>
  <c r="K19"/>
  <c r="K20"/>
  <c r="K21"/>
  <c r="K22"/>
  <c r="F27"/>
  <c r="G27"/>
  <c r="F65" i="23" l="1"/>
  <c r="J43"/>
  <c r="F43"/>
  <c r="J28"/>
  <c r="F28"/>
  <c r="J19"/>
  <c r="J20"/>
  <c r="F19"/>
  <c r="F20"/>
  <c r="W22" i="2"/>
  <c r="X22"/>
  <c r="V22"/>
  <c r="U22"/>
  <c r="W21"/>
  <c r="V21"/>
  <c r="X21" s="1"/>
  <c r="U21"/>
  <c r="W20"/>
  <c r="V20"/>
  <c r="U20"/>
  <c r="X20" s="1"/>
  <c r="W19"/>
  <c r="V19"/>
  <c r="X19" s="1"/>
  <c r="U19"/>
  <c r="W18"/>
  <c r="V18"/>
  <c r="X18" s="1"/>
  <c r="U18"/>
  <c r="W17"/>
  <c r="V17"/>
  <c r="X17" s="1"/>
  <c r="U17"/>
  <c r="W16"/>
  <c r="V16"/>
  <c r="X16" s="1"/>
  <c r="U16"/>
  <c r="W15"/>
  <c r="V15"/>
  <c r="X15"/>
  <c r="U15"/>
  <c r="W14"/>
  <c r="V14"/>
  <c r="U14"/>
  <c r="W13"/>
  <c r="V13"/>
  <c r="U13"/>
  <c r="X13"/>
  <c r="D11"/>
  <c r="E11"/>
  <c r="F11"/>
  <c r="F24" s="1"/>
  <c r="G11"/>
  <c r="H11"/>
  <c r="I11"/>
  <c r="J11"/>
  <c r="J24" s="1"/>
  <c r="K11"/>
  <c r="L11"/>
  <c r="M11"/>
  <c r="M24" s="1"/>
  <c r="N11"/>
  <c r="O11"/>
  <c r="P11"/>
  <c r="Q11"/>
  <c r="W11" s="1"/>
  <c r="R11"/>
  <c r="R24" s="1"/>
  <c r="S11"/>
  <c r="T11"/>
  <c r="U8"/>
  <c r="X8" s="1"/>
  <c r="U9"/>
  <c r="U10"/>
  <c r="K7" i="1"/>
  <c r="F63" i="23"/>
  <c r="J63"/>
  <c r="J64"/>
  <c r="F8"/>
  <c r="J8"/>
  <c r="F9"/>
  <c r="J9"/>
  <c r="F10"/>
  <c r="J10"/>
  <c r="F11"/>
  <c r="J11"/>
  <c r="F12"/>
  <c r="J12"/>
  <c r="F14"/>
  <c r="J14"/>
  <c r="F15"/>
  <c r="J15"/>
  <c r="F16"/>
  <c r="J16"/>
  <c r="F17"/>
  <c r="J17"/>
  <c r="F18"/>
  <c r="J18"/>
  <c r="F21"/>
  <c r="J21"/>
  <c r="F23"/>
  <c r="J23"/>
  <c r="F24"/>
  <c r="J24"/>
  <c r="F25"/>
  <c r="J25"/>
  <c r="F26"/>
  <c r="J26"/>
  <c r="F27"/>
  <c r="J27"/>
  <c r="F29"/>
  <c r="J29"/>
  <c r="F31"/>
  <c r="J31"/>
  <c r="F32"/>
  <c r="J32"/>
  <c r="F33"/>
  <c r="J33"/>
  <c r="F34"/>
  <c r="J34"/>
  <c r="F35"/>
  <c r="J35"/>
  <c r="F36"/>
  <c r="J36"/>
  <c r="F38"/>
  <c r="J38"/>
  <c r="F39"/>
  <c r="J39"/>
  <c r="F40"/>
  <c r="J40"/>
  <c r="F41"/>
  <c r="J41"/>
  <c r="F42"/>
  <c r="J42"/>
  <c r="F44"/>
  <c r="J44"/>
  <c r="F46"/>
  <c r="J46"/>
  <c r="F47"/>
  <c r="J47"/>
  <c r="F48"/>
  <c r="J48"/>
  <c r="F49"/>
  <c r="J49"/>
  <c r="F50"/>
  <c r="J50"/>
  <c r="F51"/>
  <c r="J51"/>
  <c r="F53"/>
  <c r="J53"/>
  <c r="F54"/>
  <c r="J54"/>
  <c r="F55"/>
  <c r="J55"/>
  <c r="F56"/>
  <c r="J56"/>
  <c r="F57"/>
  <c r="J57"/>
  <c r="F58"/>
  <c r="J58"/>
  <c r="F60"/>
  <c r="J60"/>
  <c r="F61"/>
  <c r="J61"/>
  <c r="F62"/>
  <c r="J62"/>
  <c r="F64"/>
  <c r="F67"/>
  <c r="J67"/>
  <c r="F68"/>
  <c r="J68"/>
  <c r="F69"/>
  <c r="J69"/>
  <c r="F70"/>
  <c r="J70"/>
  <c r="F71"/>
  <c r="J71"/>
  <c r="F72"/>
  <c r="J72"/>
  <c r="F77"/>
  <c r="J77"/>
  <c r="U7" i="2"/>
  <c r="X7" s="1"/>
  <c r="V7"/>
  <c r="W7"/>
  <c r="V8"/>
  <c r="W8"/>
  <c r="V9"/>
  <c r="X9" s="1"/>
  <c r="W9"/>
  <c r="V10"/>
  <c r="X10" s="1"/>
  <c r="W10"/>
  <c r="C11"/>
  <c r="Y11"/>
  <c r="Y24" s="1"/>
  <c r="Z11"/>
  <c r="AA11"/>
  <c r="AA24" s="1"/>
  <c r="AB11"/>
  <c r="AC11"/>
  <c r="AD11"/>
  <c r="AD24" s="1"/>
  <c r="AE11"/>
  <c r="AF11"/>
  <c r="AG11"/>
  <c r="AG24" s="1"/>
  <c r="AH11"/>
  <c r="AI11"/>
  <c r="AJ11"/>
  <c r="AJ24" s="1"/>
  <c r="AK11"/>
  <c r="C23"/>
  <c r="D23"/>
  <c r="D24" s="1"/>
  <c r="E23"/>
  <c r="E24" s="1"/>
  <c r="F23"/>
  <c r="G23"/>
  <c r="G24"/>
  <c r="H23"/>
  <c r="H24"/>
  <c r="I23"/>
  <c r="J23"/>
  <c r="K23"/>
  <c r="L23"/>
  <c r="L24" s="1"/>
  <c r="M23"/>
  <c r="N23"/>
  <c r="W23" s="1"/>
  <c r="O23"/>
  <c r="P23"/>
  <c r="P24" s="1"/>
  <c r="Q23"/>
  <c r="R23"/>
  <c r="S23"/>
  <c r="S24"/>
  <c r="T23"/>
  <c r="Y23"/>
  <c r="Z23"/>
  <c r="Z24" s="1"/>
  <c r="AA23"/>
  <c r="AB23"/>
  <c r="AC23"/>
  <c r="AC24" s="1"/>
  <c r="AD23"/>
  <c r="AE23"/>
  <c r="AE24" s="1"/>
  <c r="AF23"/>
  <c r="AF24"/>
  <c r="AG23"/>
  <c r="AH23"/>
  <c r="AH24" s="1"/>
  <c r="AI23"/>
  <c r="AJ23"/>
  <c r="AK23"/>
  <c r="AK24" s="1"/>
  <c r="AB24"/>
  <c r="E27" i="1"/>
  <c r="H27"/>
  <c r="I27"/>
  <c r="N27"/>
  <c r="Q24" i="2"/>
  <c r="AI24"/>
  <c r="T24"/>
  <c r="I24"/>
  <c r="X14"/>
  <c r="O24"/>
  <c r="K24"/>
  <c r="C24"/>
  <c r="N24"/>
  <c r="W24" l="1"/>
  <c r="X23"/>
  <c r="U11"/>
  <c r="V11"/>
  <c r="V24" s="1"/>
  <c r="V23"/>
  <c r="U23"/>
  <c r="K27" i="1"/>
  <c r="U24" i="2" l="1"/>
  <c r="X11"/>
  <c r="X24" s="1"/>
</calcChain>
</file>

<file path=xl/sharedStrings.xml><?xml version="1.0" encoding="utf-8"?>
<sst xmlns="http://schemas.openxmlformats.org/spreadsheetml/2006/main" count="1230" uniqueCount="549">
  <si>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</si>
  <si>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</si>
  <si>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</si>
  <si>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</si>
  <si>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</si>
  <si>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</si>
  <si>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</si>
  <si>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</si>
  <si>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</si>
  <si>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</si>
  <si>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</si>
  <si>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</si>
  <si>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</si>
  <si>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</si>
  <si>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</si>
  <si>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</si>
  <si>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</si>
  <si>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</si>
  <si>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</si>
  <si>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</si>
  <si>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</si>
  <si>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</si>
  <si>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</si>
  <si>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</si>
  <si>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</si>
  <si>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</si>
  <si>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</si>
  <si>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</si>
  <si>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</si>
  <si>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</si>
  <si>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</si>
  <si>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</si>
  <si>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</si>
  <si>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</si>
  <si>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</si>
  <si>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</si>
  <si>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</si>
  <si>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</si>
  <si>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</si>
  <si>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</si>
  <si>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</si>
  <si>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</si>
  <si>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</si>
  <si>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</si>
  <si>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</si>
  <si>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</si>
  <si>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</si>
  <si>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</si>
  <si>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</si>
  <si>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</si>
  <si>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</si>
  <si>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</si>
  <si>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</si>
  <si>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</si>
  <si>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</si>
  <si>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</si>
  <si>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</si>
  <si>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</si>
  <si>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</si>
  <si>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No. of Cataract Operation during the month</t>
  </si>
  <si>
    <t>Reporting for the month: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</si>
  <si>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</si>
  <si>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</si>
  <si>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</si>
  <si>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</si>
  <si>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</si>
  <si>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</si>
  <si>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</si>
  <si>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</si>
  <si>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</si>
  <si>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</si>
  <si>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</si>
  <si>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>CATARACT CASES IDENTIFIED DURING 20__  -20____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</si>
  <si>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</si>
  <si>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</si>
  <si>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</si>
  <si>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</si>
  <si>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</si>
  <si>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</si>
  <si>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</si>
  <si>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</si>
  <si>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</si>
  <si>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</si>
  <si>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</si>
  <si>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</si>
  <si>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</si>
  <si>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</si>
  <si>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</si>
  <si>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</si>
  <si>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</si>
  <si>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</si>
  <si>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</si>
  <si>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</si>
  <si>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</si>
  <si>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</si>
  <si>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</si>
  <si>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</si>
  <si>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</si>
  <si>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</si>
  <si>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</si>
  <si>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</si>
  <si>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</si>
  <si>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</si>
  <si>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</si>
  <si>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</si>
  <si>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</si>
  <si>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</si>
  <si>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</si>
  <si>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</si>
  <si>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</si>
  <si>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</si>
  <si>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</si>
  <si>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</si>
  <si>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</si>
  <si>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</si>
  <si>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</si>
  <si>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</si>
  <si>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</si>
  <si>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</si>
  <si>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</si>
  <si>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</si>
  <si>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</si>
  <si>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</si>
  <si>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</si>
  <si>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</si>
  <si>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</si>
  <si>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</si>
  <si>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</si>
  <si>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</si>
  <si>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</si>
  <si>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</si>
  <si>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</si>
  <si>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</si>
  <si>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</si>
  <si>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</si>
  <si>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</si>
  <si>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</si>
  <si>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</si>
  <si>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</si>
  <si>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</si>
  <si>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</si>
  <si>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</si>
  <si>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</si>
  <si>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</si>
  <si>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</si>
  <si>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</si>
  <si>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</si>
  <si>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</si>
  <si>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</si>
  <si>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</si>
  <si>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</si>
  <si>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</si>
  <si>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</si>
  <si>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</si>
  <si>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</si>
  <si>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</si>
  <si>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 xml:space="preserve">Name of the District/MCH/ Pvt. Health Institution: 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</si>
  <si>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</si>
  <si>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</si>
  <si>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</si>
  <si>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</si>
  <si>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</si>
  <si>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</si>
  <si>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</si>
  <si>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</si>
  <si>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</si>
  <si>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</si>
  <si>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No. of Eye Patients attended during the Month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</si>
  <si>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</si>
  <si>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</si>
  <si>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</si>
  <si>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</si>
  <si>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</si>
  <si>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</si>
  <si>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</si>
  <si>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</si>
  <si>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</si>
  <si>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</si>
  <si>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</si>
  <si>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</si>
  <si>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</si>
  <si>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</si>
  <si>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</si>
  <si>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</si>
  <si>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</si>
  <si>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</si>
  <si>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</si>
  <si>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</si>
  <si>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</si>
  <si>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</si>
  <si>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</si>
  <si>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</si>
  <si>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</si>
  <si>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</si>
  <si>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</si>
  <si>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</si>
  <si>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</si>
  <si>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</si>
  <si>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</si>
  <si>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>No. of Cataract Cases Indentified during the Month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</si>
  <si>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</si>
  <si>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</si>
  <si>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</si>
  <si>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</si>
  <si>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</si>
  <si>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</si>
  <si>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</si>
  <si>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</si>
  <si>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</si>
  <si>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</si>
  <si>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</si>
  <si>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</si>
  <si>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</si>
  <si>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</si>
  <si>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</si>
  <si>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</si>
  <si>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</si>
  <si>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</si>
  <si>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</si>
  <si>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</si>
  <si>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</si>
  <si>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</si>
  <si>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</si>
  <si>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</si>
  <si>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</si>
  <si>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</si>
  <si>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</si>
  <si>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</si>
  <si>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</si>
  <si>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</si>
  <si>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</si>
  <si>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</si>
  <si>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</si>
  <si>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</si>
  <si>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</si>
  <si>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</si>
  <si>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</si>
  <si>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</si>
  <si>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</si>
  <si>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</si>
  <si>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</si>
  <si>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</si>
  <si>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</si>
  <si>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</si>
  <si>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</si>
  <si>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</si>
  <si>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</si>
  <si>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</si>
  <si>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</si>
  <si>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</si>
  <si>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</si>
  <si>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</si>
  <si>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</si>
  <si>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</si>
  <si>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</si>
  <si>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</si>
  <si>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</si>
  <si>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</si>
  <si>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</si>
  <si>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</si>
  <si>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</si>
  <si>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PROF. ANINDITA MONDAL</t>
  </si>
  <si>
    <t>DR. CHANDANA CHAKRABORTY</t>
  </si>
  <si>
    <t>DR. ANINDYA GUPTA</t>
  </si>
  <si>
    <t>DR. PINAKI SENGUPTA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</si>
  <si>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</si>
  <si>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</si>
  <si>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</si>
  <si>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</si>
  <si>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</si>
  <si>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</si>
  <si>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</si>
  <si>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t>Mr. Kamala K Nandi</t>
  </si>
  <si>
    <t>Mr. Nirmal Nath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</si>
  <si>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</si>
  <si>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</si>
  <si>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</si>
  <si>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</si>
  <si>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</si>
  <si>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</si>
  <si>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</si>
  <si>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</si>
  <si>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MD. NAZARUL ISLAM</t>
  </si>
  <si>
    <t>PROF. SALIL KUMAR MANDAL</t>
  </si>
  <si>
    <t>DR. PURBAN GANGULY</t>
  </si>
  <si>
    <t>** AVAILABLE THREE DAYS IN A WEEK</t>
  </si>
  <si>
    <r>
      <t xml:space="preserve">Regular </t>
    </r>
    <r>
      <rPr>
        <b/>
        <sz val="14"/>
        <rFont val="Arial"/>
        <family val="2"/>
      </rPr>
      <t>**</t>
    </r>
  </si>
  <si>
    <t>PROF. DEBABRATA DAS</t>
  </si>
  <si>
    <t>DR. KALISHANKAR DAS</t>
  </si>
  <si>
    <t>DR. KHANDKAR FARIDUDDIN</t>
  </si>
  <si>
    <t>Name of the Eye Bank/ Corneal Transplantation Centre/Hospital:- RIO, Kolkata</t>
  </si>
  <si>
    <t>April' 2022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</si>
  <si>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</si>
  <si>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</si>
  <si>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</si>
  <si>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</si>
  <si>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Cumulative since April' 2022</t>
  </si>
  <si>
    <t xml:space="preserve">Durgapur Blind Relief Society </t>
  </si>
  <si>
    <t>Sreerampore Seva Kendra o Chakshu Bank</t>
  </si>
  <si>
    <t xml:space="preserve">Other Eye Diseases 2022-23 (other than Cataract, Presbyopia &amp; School based activities ) </t>
  </si>
  <si>
    <t>Punardristee</t>
  </si>
  <si>
    <t>Medical College, Kolkata</t>
  </si>
  <si>
    <t xml:space="preserve">*Bilateral cataract = cataract in both eyes &amp; presenting  vision in better eye is &gt;3/60      </t>
  </si>
  <si>
    <t>DR. MADHUMITA BANERJEE</t>
  </si>
  <si>
    <t>Remarks - Diagnosis</t>
  </si>
  <si>
    <t>Remarks - Procedure</t>
  </si>
  <si>
    <t>Ajoy De Memorial Eye Collection Centre</t>
  </si>
  <si>
    <t xml:space="preserve">Female </t>
  </si>
  <si>
    <t>Serampore Seva Kendra O Chakshu Bank</t>
  </si>
  <si>
    <t>Durgapur Blind Relief Society</t>
  </si>
  <si>
    <t>DR. SHEULI KUMAR</t>
  </si>
  <si>
    <t>Reporting Month: - January 2023</t>
  </si>
  <si>
    <t>January' 2023</t>
  </si>
  <si>
    <t>February' 2023</t>
  </si>
  <si>
    <t>March' 2023</t>
  </si>
  <si>
    <t>January</t>
  </si>
  <si>
    <t>Late Mamata Chatterjee</t>
  </si>
  <si>
    <t>Chatterjee Pass, Rajbari Raniganj, Dist- Paschim Burdwan, Pin- 713358</t>
  </si>
  <si>
    <t>Late Gobinda Lal Mitra</t>
  </si>
  <si>
    <t>Shibpur, Howrah- 711102</t>
  </si>
  <si>
    <t>Late Shibshankar Chatterjee</t>
  </si>
  <si>
    <t>11/1A Jhulroad, Santoshpur, Kolkata- 700075</t>
  </si>
  <si>
    <t>Late Ranjit Mandal</t>
  </si>
  <si>
    <t>Ward No 16, Hanishpur Village, Dist- North 24 Parganas- 743412</t>
  </si>
  <si>
    <t>Late Dilip Dey</t>
  </si>
  <si>
    <t>30 Dhuli Para Lane, Serampore, Dist- Hooghly- 712201</t>
  </si>
  <si>
    <t>Late Tarak Mondal</t>
  </si>
  <si>
    <t>22, Chakrabarty Lane, Serampore, Dist- Hooghly Pin- 712201</t>
  </si>
  <si>
    <t>Late Niharanjan Das</t>
  </si>
  <si>
    <t>189/B/9 Haran Chandra Banerjee Lane, Konnagar, Uttarpara, Hooghly- 712235</t>
  </si>
  <si>
    <t>Late Surangana Banerjee</t>
  </si>
  <si>
    <t>E-4/5 134/3 C S Mukherjee Street, Konnagar, Uttarpara, Hooghly- 712235</t>
  </si>
  <si>
    <t>Late Barendranath Saha</t>
  </si>
  <si>
    <t>59, JMN Bose Lane, Konnagar Uttarpara, Hooghly- 712235</t>
  </si>
  <si>
    <t>Late Dilip Pujari</t>
  </si>
  <si>
    <t>New Road, Kulti, P.O+P.S- Kulti, Paschim Bardhaman</t>
  </si>
  <si>
    <t>Late Mamani Das</t>
  </si>
  <si>
    <t>Ramkanai Goswami Road, Dist- Nadia- 741404</t>
  </si>
  <si>
    <t>Late Barui Badan Ram</t>
  </si>
  <si>
    <t>Vill+P.O-Duodamata, Dist- Hooghly</t>
  </si>
  <si>
    <t>Late Ramchandra Pal</t>
  </si>
  <si>
    <t>Vill+P.O- Malia, Dist- Hooghly- 712405</t>
  </si>
  <si>
    <t>Late Shyamali Goswami Banerjee</t>
  </si>
  <si>
    <t>Kashyap Para Road, Shantipur, Nadia - 741404</t>
  </si>
  <si>
    <t>Late Mura Sen</t>
  </si>
  <si>
    <t>Ranipally, Chakdah, Dist- Nadia - 741222</t>
  </si>
  <si>
    <t>Late Radharaman Pramanik</t>
  </si>
  <si>
    <t>87/2 Buroshistale, P.O+P.S- Shantipur, Dist- Nadia- 741404</t>
  </si>
  <si>
    <t>Late Meenakshi Subramaniman</t>
  </si>
  <si>
    <t>Ashirbad Apartment, Flat- A2, Tiljala, Ward- 67 , Kol- 39</t>
  </si>
  <si>
    <t>Late Maya Mukherjee</t>
  </si>
  <si>
    <t>1 No Mokishila Colony, Dist- Paschim Bardhaman</t>
  </si>
  <si>
    <t>Late Sanjib Dey</t>
  </si>
  <si>
    <t>CR Das Road, A-Zone</t>
  </si>
  <si>
    <t>Late Badal Kumar Mukherjee</t>
  </si>
  <si>
    <t>Buelbud, Paschim Bardhaman</t>
  </si>
  <si>
    <t>Late Manoranjan Sutradhar</t>
  </si>
  <si>
    <t>M.C Colony, Bhadreshwar, Hooghly- 712139</t>
  </si>
  <si>
    <t>Late Tarapada Mondal</t>
  </si>
  <si>
    <t>Dakshin Banchak, P.O- Dhurkhali, P.S- Penro, Dist- Howrah- 711410</t>
  </si>
  <si>
    <t>Late Samir Kumar Biswas</t>
  </si>
  <si>
    <t>1/17/1a Gopal Chandra Bose Lane, P.O+P.S- Sinthee, Pin- 700050</t>
  </si>
  <si>
    <t>Rio Kolkata</t>
  </si>
  <si>
    <t>Late Ashis Mukherjee</t>
  </si>
  <si>
    <t>Gopal Nagar, Asansol, Burdwan- 713340</t>
  </si>
  <si>
    <t>Late Anil Chandra</t>
  </si>
  <si>
    <t>Sukanta Pally, Rupnagarpur, Burdwan- 713335</t>
  </si>
  <si>
    <t>Late Bithi Dutta</t>
  </si>
  <si>
    <t>79, Block-D Bangur Avenue, South Dumdum, North 24 Parganas- 700055</t>
  </si>
  <si>
    <t>Late Joydip Pal</t>
  </si>
  <si>
    <t>5, Ramsita Lane, Serampore, Hooghly, - 712201</t>
  </si>
  <si>
    <t>Late Pushparani santra</t>
  </si>
  <si>
    <t>Vill+P.O- Khila, P.S- Udaynarayanpur, Howrah-711410</t>
  </si>
  <si>
    <t>Late Sobhana bhandari</t>
  </si>
  <si>
    <t>Vill- Bomnagar, P.O- Antpur, P.S- Jangipara, Dist- Hooghly, Pin- 712424</t>
  </si>
  <si>
    <t>Late Sonatan Chatterjee</t>
  </si>
  <si>
    <t>Vill- Baidyagari, P.S+P.O- Jangipara, Dist- Hooghly- 712404</t>
  </si>
  <si>
    <t>Late Ajit Ranjan Chakrabarty</t>
  </si>
  <si>
    <t>Vill- Gopalnagar, Asansol</t>
  </si>
  <si>
    <t>Late Suniti Das</t>
  </si>
  <si>
    <t>Vill- Gopanagar, Asansol, Kalla</t>
  </si>
  <si>
    <t>Late Laxmi Kanta Goswami</t>
  </si>
  <si>
    <t>22 Nimchand Moitra Street, Kolkata</t>
  </si>
  <si>
    <t>Late Snibas Pal Choudhary</t>
  </si>
  <si>
    <t>Late kamala sil</t>
  </si>
  <si>
    <t>Vill- Naskardanga, P.O- Rajbalhat, P.S- Jangiparra, Dist- Hooghly</t>
  </si>
  <si>
    <t>Late Biswanath Mondal</t>
  </si>
  <si>
    <t>15 A, Sital Chandra Sarkar Lane, P.O- Mahesh-1, Serampore, Hooghly</t>
  </si>
  <si>
    <t>late Ramkanai Kundra</t>
  </si>
  <si>
    <t>Vill- Mohanbati, P.O- Prosadpur, Dist- Hooghly- 712426</t>
  </si>
  <si>
    <t>Late Chandana bhumj</t>
  </si>
  <si>
    <t>Prosadpur, P.S- Jangipara, Hooghly- 712404</t>
  </si>
  <si>
    <t>Late Kalpana Roy</t>
  </si>
  <si>
    <t>C-9 Vaishali Teachers Colony, Paschim Bardhaman, Durgapur</t>
  </si>
  <si>
    <t>Late Amrita Biswas</t>
  </si>
  <si>
    <t>Vidyasagarpally, Durgapur-2, Paschim Bardhaman</t>
  </si>
  <si>
    <t>Late Ganesh Biswas</t>
  </si>
  <si>
    <t>11- Mile Bonkati, Paschim Bardhaman</t>
  </si>
  <si>
    <t>Late Manju chakrabarty</t>
  </si>
  <si>
    <t>93, N.K Banerjee Street, P.O- Rishra, Dist- Hooghly- 712248</t>
  </si>
  <si>
    <t>Late Arati Roy</t>
  </si>
  <si>
    <t>Late Bhaskar Mukherjee</t>
  </si>
  <si>
    <t>Gopalnagar, P.O- Kalla,Pin-713340, Paschim Bardhaman</t>
  </si>
  <si>
    <t>Late Chitta Bhattacharya</t>
  </si>
  <si>
    <t>5/2 Sodepur Road, P.S- Harienderpur, South 24 Parganas, Pin- 700082</t>
  </si>
  <si>
    <t>37/B/1 Panchantala Lane, P.O- Serampore, Hooghly- 712201</t>
  </si>
  <si>
    <t>Late Narak Ram Lasalka</t>
  </si>
  <si>
    <t>214 PN Malia Road, P.O- Ranijung, Dist- Bardhaman, Pin- 713347</t>
  </si>
  <si>
    <t xml:space="preserve">Late Kalipada Ghoshal </t>
  </si>
  <si>
    <t>2/A Chatterjee Lane, Serampore, Hooghly- 712201</t>
  </si>
  <si>
    <t>Late Joydeb Dirghani</t>
  </si>
  <si>
    <t>Vill- Krishnagar, P.O- Jangipara, Hooghly- 712404</t>
  </si>
  <si>
    <t>Late Panchu gopal sanki</t>
  </si>
  <si>
    <t>30, N.K Banerjee Street, Rishra, Hooghly</t>
  </si>
  <si>
    <t>Late Beni Madhab Chatterjee</t>
  </si>
  <si>
    <t>P- 125/A , P.B Road, Shyamapally, Behala, Kolkata- 34</t>
  </si>
  <si>
    <t>Late Parul bulamitra</t>
  </si>
  <si>
    <t>96, Dr CCC Road, Mondal Bagan, P.O- Telini Para, Dist- Hooghly, Pin- 712113</t>
  </si>
  <si>
    <t>Late Anima Chatterjee</t>
  </si>
  <si>
    <t>84, Malir Bagan , P.O- Baidyabati , P.S- Serampore, Dist- Hooghly- 712222</t>
  </si>
  <si>
    <t>Late Sefali Dey</t>
  </si>
  <si>
    <t>Paschim Midnapur, Pin- 721127</t>
  </si>
  <si>
    <t>Late Badanbala poley</t>
  </si>
  <si>
    <t>Udaynarayanpur, Dist- Howrah- 711225</t>
  </si>
  <si>
    <t>Late Ananta kr choudhary</t>
  </si>
  <si>
    <t>84/3, Ram Krishna Road, Chatga , Serampore, Hooghly- 712204</t>
  </si>
  <si>
    <t>Late Padmarani Seal</t>
  </si>
  <si>
    <t>Vill+P.O- Rajbalhat, P.S- Jangipara, Dist- Hooghly, Pin- 712408</t>
  </si>
  <si>
    <t>Late Debprasad Saha</t>
  </si>
  <si>
    <t>7A, Old Mayor Court, Kolkata- 700005</t>
  </si>
  <si>
    <t>Late Sunil Kundu</t>
  </si>
  <si>
    <t>16/3 pancharatna road, p.o+p.s- santipur, dist- nadia</t>
  </si>
  <si>
    <t>Late Nirmal Dey</t>
  </si>
  <si>
    <t>32, b.p dey street, serampore, hooghly</t>
  </si>
  <si>
    <t>Late Shubhra shom</t>
  </si>
  <si>
    <t>15, biswandhar banerjee lane, kannagar, hooghly- 712235</t>
  </si>
  <si>
    <t>Late Alo Dutta</t>
  </si>
  <si>
    <t>sakahari pukur, shri pally, burdwan- 3</t>
  </si>
  <si>
    <t>Late Radharani pal</t>
  </si>
  <si>
    <t>vill+ p.o- Rashidpur, p.s- jangipara, dist- hooghly, pin- 712408</t>
  </si>
  <si>
    <t>Late Aparna Bolel</t>
  </si>
  <si>
    <t>50/D patnapra lane, p.o+p.s- serampore, dist- hooghly- 712201</t>
  </si>
  <si>
    <t>Late tulsi manjari chatterjee</t>
  </si>
  <si>
    <t>37, balaram boseghat road, bhawanipore, kolkata 700025</t>
  </si>
  <si>
    <t>Late Mahata Chakrabarty</t>
  </si>
  <si>
    <t>vill+p.o- rajbalhat, p.s- jangipara, dist- hooghly, pin- 712408</t>
  </si>
  <si>
    <t>Late bharat Dalal</t>
  </si>
  <si>
    <t>Shakshi khan road, shantipur, nadia- 741404</t>
  </si>
  <si>
    <t>Late Manasapada sil</t>
  </si>
  <si>
    <t>Late Debi Bhar</t>
  </si>
  <si>
    <t>Late Dulal Chandra Nandi</t>
  </si>
  <si>
    <t>Late Shankar Chandra Panja</t>
  </si>
  <si>
    <t>5/c Prasadmoye debi lane, konnagar, hooghly</t>
  </si>
  <si>
    <t>Late Debandranath sen</t>
  </si>
  <si>
    <t>5 Dutta Bagan lane, serampore, hooghly- 712201</t>
  </si>
  <si>
    <t>Late Sobha Dhar</t>
  </si>
  <si>
    <t>Late Suprabhat Hari</t>
  </si>
  <si>
    <t>16/2 Lenin Sarani, shantipur, nadia- 741404</t>
  </si>
  <si>
    <t>Late Sadhana Sarkar</t>
  </si>
  <si>
    <t>p.o- shyambazar, p.s- beptolla, kolkata 700004</t>
  </si>
  <si>
    <t>Prova</t>
  </si>
  <si>
    <t>Late Sabita Mondal</t>
  </si>
  <si>
    <t>vill-awarupkati, p.s- ampuria, p.s- hingalganj, dist- north 24 parganas, pin- 743435</t>
  </si>
  <si>
    <t>Late Minati Mukherjee</t>
  </si>
  <si>
    <t>joy gopal roy choudhary road, panipati, north 24parganas</t>
  </si>
  <si>
    <t>Late Bivash Ghosh</t>
  </si>
  <si>
    <t>252 Kabi mukundai road, p.s- dumdum, north 24 parganas</t>
  </si>
  <si>
    <t>Late Sumita sil</t>
  </si>
  <si>
    <t>no 6 ram chandra moitra lane, p.o- hatkhob, p.s- shyampur, kol- 5</t>
  </si>
  <si>
    <t xml:space="preserve">Late Sikha Halder </t>
  </si>
  <si>
    <t>126 F, BT Road, p.s- agarpara, p.s- khardah, pin-kol 109</t>
  </si>
  <si>
    <t>Late Ajoy Bose</t>
  </si>
  <si>
    <t>86/5/2, mnk road, p.s- baranagar, pin kol- 36</t>
  </si>
  <si>
    <t>Late Dipali Chanda</t>
  </si>
  <si>
    <t>tagore road, paschim bardhaman- 713303</t>
  </si>
  <si>
    <t>Late Sribas Pal Choudhary</t>
  </si>
  <si>
    <t>east belghoria 1st lane, p.o- nanden, p.s- belghoria, north24 parganas</t>
  </si>
  <si>
    <t>Late Rathna Mitra</t>
  </si>
  <si>
    <t>block 1 room 12, barrakpore, north 24 parganas</t>
  </si>
  <si>
    <t>Late Sukumar Chandra</t>
  </si>
  <si>
    <t>45/18, sashi bhagan, neogi garden lane, p.o+p.s- baranagar, north 24 parganas</t>
  </si>
  <si>
    <t>Late Mina rani Khara</t>
  </si>
  <si>
    <t>sarada pally, panchtola, p.o- pandipa, p.s- sonarpore, south 24 parganas, pin- 152</t>
  </si>
  <si>
    <t>Late Amal Choudhary</t>
  </si>
  <si>
    <t>gopal nagar kalla, pin- 713340, dist- paschim bardhaman</t>
  </si>
  <si>
    <t>Late Shibrata ghosh</t>
  </si>
  <si>
    <t>261 vivekananda road, bladan street, kolkata- 700006</t>
  </si>
  <si>
    <t>Reporting  Month: January 2023                                                       Year: 2022-2023</t>
  </si>
  <si>
    <t>Prashanta Rajbanshi</t>
  </si>
  <si>
    <t>RE Vascularised Corneal Opacity</t>
  </si>
  <si>
    <t>RE Triple Procedure</t>
  </si>
  <si>
    <t>Sahajul Maltia</t>
  </si>
  <si>
    <t>LE PBK with Stromal Scarring</t>
  </si>
  <si>
    <t>LE Optical PKP</t>
  </si>
  <si>
    <t>Kenaram Santra</t>
  </si>
  <si>
    <t>LE PBK with vascularization</t>
  </si>
  <si>
    <t>Jotinmoy Dutta</t>
  </si>
  <si>
    <t>RE ABK</t>
  </si>
  <si>
    <t>RE Optical PKP</t>
  </si>
  <si>
    <t>Menoka Sardar</t>
  </si>
  <si>
    <t>LE Perforated Fungal Corneal ulcer</t>
  </si>
  <si>
    <t>LE Corneal Patch Graft</t>
  </si>
  <si>
    <t>Kartick Bayen</t>
  </si>
  <si>
    <t>RE Adherent Leucoma</t>
  </si>
  <si>
    <t>Sudhir Nandi</t>
  </si>
  <si>
    <t>LE PBK</t>
  </si>
  <si>
    <t>Kalpana Mondal</t>
  </si>
  <si>
    <t>Samerendra Mondal</t>
  </si>
  <si>
    <t>RE Fuchs Endothelial Dystrophy</t>
  </si>
  <si>
    <t>RE Phaco+ FPCIOL+DSEK</t>
  </si>
  <si>
    <t>Seneka Santra</t>
  </si>
  <si>
    <t>Sujata Ghosh</t>
  </si>
  <si>
    <t>RE PBK</t>
  </si>
  <si>
    <t>RE DSEK</t>
  </si>
  <si>
    <t>Mafura Bibi</t>
  </si>
  <si>
    <t>Safura Bibi</t>
  </si>
  <si>
    <t>LE DSEK</t>
  </si>
  <si>
    <t>Haripada Mondal</t>
  </si>
  <si>
    <t>RE Desmatocele</t>
  </si>
  <si>
    <t>RE Corneal Patch Graft</t>
  </si>
  <si>
    <t>Ratna Kishor</t>
  </si>
  <si>
    <t>LE Desmatocele</t>
  </si>
  <si>
    <t>Minati Mitra</t>
  </si>
  <si>
    <t>Chatan Ali Malik</t>
  </si>
  <si>
    <t>LE Healed Fungal Corneal Ulcer</t>
  </si>
  <si>
    <t>Armina Parvin</t>
  </si>
  <si>
    <t>LE Limbal Dermoid</t>
  </si>
  <si>
    <t>LE Limbal Dermoid excision+Diamond Burr Polishing+ ALK</t>
  </si>
  <si>
    <t>Ram Chandra Prasad</t>
  </si>
  <si>
    <t>Partha Pratim Guha</t>
  </si>
  <si>
    <t>Rahul Halder</t>
  </si>
  <si>
    <t>LE Corneal Opacity</t>
  </si>
  <si>
    <t>Supriya Majumdar</t>
  </si>
  <si>
    <t>Ashok Sardar</t>
  </si>
  <si>
    <t>Sushama Laha</t>
  </si>
  <si>
    <t>RE Corneal Opacity</t>
  </si>
  <si>
    <t>Sikha Maity</t>
  </si>
  <si>
    <t>RE Fungal Corneal Ulcer</t>
  </si>
  <si>
    <t>RE Therapeutic PKP</t>
  </si>
  <si>
    <t>Uttam Ghosh</t>
  </si>
  <si>
    <t>LE Optical PKP+ Iris Claw Implantation</t>
  </si>
  <si>
    <t>Suman Sardar</t>
  </si>
  <si>
    <t>Safikul Sk</t>
  </si>
  <si>
    <t>RE Traumatic Corneal Perforation with wound gaping</t>
  </si>
  <si>
    <t>Name of the District/MCH: RIO, Kolkata                                                               Reporting for the month: January 2023</t>
  </si>
  <si>
    <t>Reporting Month: January 2023</t>
  </si>
  <si>
    <t>Reporting for the month: January 2023</t>
  </si>
  <si>
    <t>For the reporting month January 2023</t>
  </si>
  <si>
    <r>
      <t xml:space="preserve">For the reporting month </t>
    </r>
    <r>
      <rPr>
        <b/>
        <u/>
        <sz val="12"/>
        <rFont val="Calibri"/>
        <family val="2"/>
        <scheme val="minor"/>
      </rPr>
      <t>January 2023</t>
    </r>
  </si>
</sst>
</file>

<file path=xl/styles.xml><?xml version="1.0" encoding="utf-8"?>
<styleSheet xmlns="http://schemas.openxmlformats.org/spreadsheetml/2006/main">
  <numFmts count="1">
    <numFmt numFmtId="164" formatCode="mmmm"/>
  </numFmts>
  <fonts count="46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color indexed="8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charset val="1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0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</cellStyleXfs>
  <cellXfs count="463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Fill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1" fillId="0" borderId="1" xfId="0" applyFont="1" applyBorder="1"/>
    <xf numFmtId="0" fontId="14" fillId="0" borderId="11" xfId="0" applyFont="1" applyBorder="1" applyAlignment="1">
      <alignment horizontal="center" vertical="top" textRotation="90"/>
    </xf>
    <xf numFmtId="0" fontId="14" fillId="0" borderId="12" xfId="0" applyFont="1" applyFill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14" xfId="0" applyFont="1" applyBorder="1" applyAlignment="1">
      <alignment horizontal="center" vertical="top" textRotation="90"/>
    </xf>
    <xf numFmtId="0" fontId="14" fillId="0" borderId="15" xfId="0" applyFont="1" applyBorder="1" applyAlignment="1">
      <alignment vertical="top"/>
    </xf>
    <xf numFmtId="0" fontId="14" fillId="0" borderId="16" xfId="0" applyFont="1" applyBorder="1" applyAlignment="1">
      <alignment vertical="top"/>
    </xf>
    <xf numFmtId="0" fontId="14" fillId="0" borderId="1" xfId="0" applyFont="1" applyFill="1" applyBorder="1" applyAlignment="1">
      <alignment vertical="top" textRotation="90"/>
    </xf>
    <xf numFmtId="0" fontId="15" fillId="0" borderId="15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Alignment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vertical="center"/>
    </xf>
    <xf numFmtId="0" fontId="23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/>
    </xf>
    <xf numFmtId="0" fontId="26" fillId="0" borderId="11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 vertical="center"/>
    </xf>
    <xf numFmtId="0" fontId="0" fillId="0" borderId="32" xfId="0" applyFont="1" applyFill="1" applyBorder="1"/>
    <xf numFmtId="0" fontId="0" fillId="0" borderId="35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1" xfId="0" applyFont="1" applyFill="1" applyBorder="1" applyAlignment="1">
      <alignment horizontal="center" wrapText="1"/>
    </xf>
    <xf numFmtId="0" fontId="0" fillId="0" borderId="33" xfId="0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center"/>
    </xf>
    <xf numFmtId="0" fontId="34" fillId="0" borderId="1" xfId="0" applyFont="1" applyFill="1" applyBorder="1" applyAlignment="1">
      <alignment vertical="center"/>
    </xf>
    <xf numFmtId="0" fontId="34" fillId="0" borderId="3" xfId="0" applyFont="1" applyFill="1" applyBorder="1" applyAlignment="1">
      <alignment vertical="center"/>
    </xf>
    <xf numFmtId="0" fontId="34" fillId="0" borderId="24" xfId="0" applyFont="1" applyFill="1" applyBorder="1" applyAlignment="1">
      <alignment vertical="center"/>
    </xf>
    <xf numFmtId="0" fontId="34" fillId="0" borderId="3" xfId="0" applyFont="1" applyFill="1" applyBorder="1" applyAlignment="1"/>
    <xf numFmtId="0" fontId="34" fillId="0" borderId="1" xfId="0" applyFont="1" applyFill="1" applyBorder="1" applyAlignment="1"/>
    <xf numFmtId="0" fontId="0" fillId="0" borderId="1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vertical="center" wrapText="1"/>
    </xf>
    <xf numFmtId="0" fontId="0" fillId="0" borderId="11" xfId="0" applyFont="1" applyFill="1" applyBorder="1"/>
    <xf numFmtId="0" fontId="9" fillId="0" borderId="25" xfId="0" applyFont="1" applyFill="1" applyBorder="1" applyAlignment="1">
      <alignment horizontal="center"/>
    </xf>
    <xf numFmtId="0" fontId="31" fillId="0" borderId="37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26" fillId="0" borderId="9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wrapText="1"/>
    </xf>
    <xf numFmtId="0" fontId="0" fillId="0" borderId="47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16" fillId="0" borderId="13" xfId="0" applyFont="1" applyFill="1" applyBorder="1"/>
    <xf numFmtId="0" fontId="27" fillId="0" borderId="13" xfId="0" applyFont="1" applyFill="1" applyBorder="1"/>
    <xf numFmtId="0" fontId="25" fillId="0" borderId="32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6" fillId="0" borderId="0" xfId="0" applyFont="1" applyFill="1"/>
    <xf numFmtId="0" fontId="3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40" fillId="0" borderId="0" xfId="1" applyNumberFormat="1" applyFont="1" applyAlignment="1">
      <alignment vertical="center"/>
    </xf>
    <xf numFmtId="0" fontId="39" fillId="0" borderId="0" xfId="2" applyNumberFormat="1" applyFont="1" applyAlignment="1">
      <alignment vertical="center"/>
    </xf>
    <xf numFmtId="0" fontId="40" fillId="0" borderId="1" xfId="1" applyFont="1" applyFill="1" applyBorder="1" applyAlignment="1"/>
    <xf numFmtId="49" fontId="41" fillId="0" borderId="1" xfId="1" applyNumberFormat="1" applyFont="1" applyFill="1" applyBorder="1" applyAlignment="1">
      <alignment vertical="top" wrapText="1"/>
    </xf>
    <xf numFmtId="0" fontId="40" fillId="0" borderId="1" xfId="1" applyNumberFormat="1" applyFont="1" applyFill="1" applyBorder="1" applyAlignment="1">
      <alignment horizontal="center"/>
    </xf>
    <xf numFmtId="49" fontId="40" fillId="0" borderId="1" xfId="1" applyNumberFormat="1" applyFont="1" applyFill="1" applyBorder="1" applyAlignment="1">
      <alignment horizontal="center"/>
    </xf>
    <xf numFmtId="49" fontId="39" fillId="0" borderId="1" xfId="1" applyNumberFormat="1" applyFont="1" applyFill="1" applyBorder="1" applyAlignment="1"/>
    <xf numFmtId="0" fontId="40" fillId="0" borderId="1" xfId="1" applyNumberFormat="1" applyFont="1" applyFill="1" applyBorder="1" applyAlignment="1"/>
    <xf numFmtId="0" fontId="40" fillId="0" borderId="1" xfId="1" applyNumberFormat="1" applyFill="1" applyBorder="1" applyAlignment="1"/>
    <xf numFmtId="49" fontId="40" fillId="0" borderId="1" xfId="1" applyNumberFormat="1" applyFont="1" applyFill="1" applyBorder="1" applyAlignment="1"/>
    <xf numFmtId="164" fontId="40" fillId="0" borderId="1" xfId="1" applyNumberFormat="1" applyFont="1" applyFill="1" applyBorder="1" applyAlignment="1"/>
    <xf numFmtId="49" fontId="41" fillId="0" borderId="1" xfId="1" applyNumberFormat="1" applyFont="1" applyFill="1" applyBorder="1" applyAlignment="1"/>
    <xf numFmtId="0" fontId="41" fillId="0" borderId="1" xfId="1" applyFont="1" applyFill="1" applyBorder="1" applyAlignment="1"/>
    <xf numFmtId="49" fontId="40" fillId="0" borderId="1" xfId="1" applyNumberFormat="1" applyFont="1" applyFill="1" applyBorder="1" applyAlignment="1">
      <alignment vertical="top"/>
    </xf>
    <xf numFmtId="49" fontId="40" fillId="0" borderId="1" xfId="1" applyNumberFormat="1" applyFont="1" applyFill="1" applyBorder="1" applyAlignment="1">
      <alignment vertical="top" wrapText="1"/>
    </xf>
    <xf numFmtId="0" fontId="40" fillId="0" borderId="1" xfId="1" applyNumberFormat="1" applyFont="1" applyFill="1" applyBorder="1" applyAlignment="1">
      <alignment vertical="top" wrapText="1"/>
    </xf>
    <xf numFmtId="0" fontId="40" fillId="0" borderId="1" xfId="1" applyFont="1" applyFill="1" applyBorder="1" applyAlignment="1">
      <alignment vertical="top"/>
    </xf>
    <xf numFmtId="0" fontId="40" fillId="0" borderId="1" xfId="1" applyFont="1" applyFill="1" applyBorder="1" applyAlignment="1">
      <alignment vertical="top" wrapText="1"/>
    </xf>
    <xf numFmtId="0" fontId="39" fillId="0" borderId="1" xfId="2" applyFont="1" applyFill="1" applyBorder="1" applyAlignment="1"/>
    <xf numFmtId="49" fontId="39" fillId="0" borderId="1" xfId="2" applyNumberFormat="1" applyFont="1" applyFill="1" applyBorder="1" applyAlignment="1"/>
    <xf numFmtId="49" fontId="3" fillId="0" borderId="11" xfId="1" applyNumberFormat="1" applyFont="1" applyFill="1" applyBorder="1" applyAlignment="1"/>
    <xf numFmtId="0" fontId="41" fillId="0" borderId="12" xfId="1" applyFont="1" applyFill="1" applyBorder="1" applyAlignment="1"/>
    <xf numFmtId="0" fontId="41" fillId="0" borderId="13" xfId="1" applyFont="1" applyFill="1" applyBorder="1" applyAlignment="1"/>
    <xf numFmtId="2" fontId="23" fillId="0" borderId="0" xfId="0" applyNumberFormat="1" applyFont="1" applyFill="1"/>
    <xf numFmtId="49" fontId="39" fillId="0" borderId="2" xfId="2" applyNumberFormat="1" applyFont="1" applyFill="1" applyBorder="1" applyAlignment="1">
      <alignment vertical="top"/>
    </xf>
    <xf numFmtId="0" fontId="42" fillId="8" borderId="1" xfId="0" applyFont="1" applyFill="1" applyBorder="1" applyAlignment="1">
      <alignment horizontal="center" vertical="top" wrapText="1"/>
    </xf>
    <xf numFmtId="0" fontId="42" fillId="8" borderId="1" xfId="0" applyFont="1" applyFill="1" applyBorder="1" applyAlignment="1">
      <alignment vertical="top" wrapText="1"/>
    </xf>
    <xf numFmtId="49" fontId="43" fillId="9" borderId="1" xfId="0" applyNumberFormat="1" applyFont="1" applyFill="1" applyBorder="1" applyAlignment="1"/>
    <xf numFmtId="0" fontId="43" fillId="9" borderId="1" xfId="0" applyFont="1" applyFill="1" applyBorder="1" applyAlignment="1"/>
    <xf numFmtId="14" fontId="43" fillId="9" borderId="1" xfId="0" applyNumberFormat="1" applyFont="1" applyFill="1" applyBorder="1" applyAlignment="1"/>
    <xf numFmtId="0" fontId="27" fillId="0" borderId="1" xfId="0" applyFont="1" applyFill="1" applyBorder="1"/>
    <xf numFmtId="0" fontId="18" fillId="10" borderId="1" xfId="0" applyFont="1" applyFill="1" applyBorder="1" applyAlignment="1">
      <alignment horizontal="center" vertical="center"/>
    </xf>
    <xf numFmtId="0" fontId="40" fillId="0" borderId="1" xfId="1" applyNumberFormat="1" applyFont="1" applyBorder="1" applyAlignment="1">
      <alignment vertical="center"/>
    </xf>
    <xf numFmtId="0" fontId="44" fillId="9" borderId="1" xfId="0" applyFont="1" applyFill="1" applyBorder="1" applyAlignment="1"/>
    <xf numFmtId="0" fontId="40" fillId="0" borderId="1" xfId="1" applyNumberFormat="1" applyFont="1" applyFill="1" applyBorder="1" applyAlignment="1">
      <alignment horizontal="center" vertical="top"/>
    </xf>
    <xf numFmtId="49" fontId="39" fillId="0" borderId="1" xfId="1" applyNumberFormat="1" applyFont="1" applyFill="1" applyBorder="1" applyAlignment="1">
      <alignment vertical="top" wrapText="1"/>
    </xf>
    <xf numFmtId="0" fontId="16" fillId="0" borderId="0" xfId="0" applyFont="1" applyFill="1" applyAlignment="1">
      <alignment horizontal="left"/>
    </xf>
    <xf numFmtId="0" fontId="45" fillId="0" borderId="1" xfId="0" applyFont="1" applyFill="1" applyBorder="1" applyAlignment="1">
      <alignment horizontal="left"/>
    </xf>
    <xf numFmtId="49" fontId="40" fillId="0" borderId="1" xfId="1" applyNumberFormat="1" applyFont="1" applyFill="1" applyBorder="1" applyAlignment="1">
      <alignment horizontal="left" vertical="top" wrapText="1"/>
    </xf>
    <xf numFmtId="0" fontId="40" fillId="0" borderId="1" xfId="1" applyNumberFormat="1" applyFont="1" applyFill="1" applyBorder="1" applyAlignment="1">
      <alignment horizontal="right" vertical="top" wrapText="1"/>
    </xf>
    <xf numFmtId="164" fontId="43" fillId="9" borderId="1" xfId="0" applyNumberFormat="1" applyFont="1" applyFill="1" applyBorder="1" applyAlignment="1"/>
    <xf numFmtId="49" fontId="39" fillId="0" borderId="2" xfId="2" applyNumberFormat="1" applyFont="1" applyFill="1" applyBorder="1" applyAlignment="1">
      <alignment vertical="top" wrapText="1"/>
    </xf>
    <xf numFmtId="14" fontId="39" fillId="0" borderId="2" xfId="2" applyNumberFormat="1" applyFont="1" applyFill="1" applyBorder="1" applyAlignment="1">
      <alignment vertical="top" wrapText="1"/>
    </xf>
    <xf numFmtId="0" fontId="43" fillId="0" borderId="1" xfId="0" applyFont="1" applyBorder="1" applyAlignment="1"/>
    <xf numFmtId="0" fontId="20" fillId="0" borderId="13" xfId="0" applyFont="1" applyFill="1" applyBorder="1"/>
    <xf numFmtId="0" fontId="39" fillId="0" borderId="1" xfId="2" applyNumberFormat="1" applyFont="1" applyBorder="1" applyAlignment="1">
      <alignment vertical="center"/>
    </xf>
    <xf numFmtId="164" fontId="39" fillId="0" borderId="1" xfId="1" applyNumberFormat="1" applyFont="1" applyFill="1" applyBorder="1" applyAlignment="1">
      <alignment horizontal="center" vertical="top" wrapText="1"/>
    </xf>
    <xf numFmtId="49" fontId="39" fillId="0" borderId="2" xfId="2" applyNumberFormat="1" applyFont="1" applyFill="1" applyBorder="1" applyAlignment="1">
      <alignment horizontal="center" vertical="top" wrapText="1"/>
    </xf>
    <xf numFmtId="0" fontId="39" fillId="0" borderId="2" xfId="2" applyNumberFormat="1" applyFont="1" applyBorder="1" applyAlignment="1">
      <alignment horizontal="center" vertical="top" wrapText="1"/>
    </xf>
    <xf numFmtId="0" fontId="25" fillId="0" borderId="13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3" xfId="0" applyFont="1" applyFill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40" fillId="0" borderId="1" xfId="1" applyNumberFormat="1" applyFont="1" applyBorder="1" applyAlignment="1">
      <alignment vertical="top"/>
    </xf>
    <xf numFmtId="0" fontId="40" fillId="0" borderId="3" xfId="1" applyFont="1" applyFill="1" applyBorder="1" applyAlignment="1"/>
    <xf numFmtId="0" fontId="42" fillId="8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44" fillId="9" borderId="1" xfId="0" applyFont="1" applyFill="1" applyBorder="1" applyAlignment="1">
      <alignment horizontal="center" vertical="top"/>
    </xf>
    <xf numFmtId="49" fontId="44" fillId="9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1" fillId="0" borderId="5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right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9" fillId="0" borderId="50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4" fillId="0" borderId="21" xfId="0" applyFont="1" applyBorder="1" applyAlignment="1">
      <alignment horizontal="center" vertical="top" textRotation="90"/>
    </xf>
    <xf numFmtId="0" fontId="16" fillId="4" borderId="1" xfId="0" applyFont="1" applyFill="1" applyBorder="1" applyAlignment="1">
      <alignment horizontal="left" vertical="center"/>
    </xf>
    <xf numFmtId="0" fontId="15" fillId="0" borderId="1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9" fillId="0" borderId="11" xfId="0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4" fillId="0" borderId="22" xfId="0" applyFont="1" applyBorder="1" applyAlignment="1">
      <alignment horizontal="center" vertical="top" textRotation="90"/>
    </xf>
    <xf numFmtId="0" fontId="14" fillId="0" borderId="14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2" borderId="13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3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49" fontId="41" fillId="0" borderId="1" xfId="1" applyNumberFormat="1" applyFont="1" applyFill="1" applyBorder="1" applyAlignment="1">
      <alignment horizontal="left" vertical="top" wrapText="1"/>
    </xf>
    <xf numFmtId="0" fontId="41" fillId="0" borderId="1" xfId="1" applyFont="1" applyFill="1" applyBorder="1" applyAlignment="1">
      <alignment horizontal="left" vertical="top" wrapText="1"/>
    </xf>
    <xf numFmtId="49" fontId="3" fillId="0" borderId="11" xfId="1" applyNumberFormat="1" applyFont="1" applyFill="1" applyBorder="1" applyAlignment="1">
      <alignment horizontal="left"/>
    </xf>
    <xf numFmtId="0" fontId="41" fillId="0" borderId="12" xfId="1" applyFont="1" applyFill="1" applyBorder="1" applyAlignment="1">
      <alignment horizontal="left"/>
    </xf>
    <xf numFmtId="0" fontId="41" fillId="0" borderId="13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41" fillId="0" borderId="1" xfId="1" applyFont="1" applyFill="1" applyBorder="1" applyAlignment="1">
      <alignment horizontal="left"/>
    </xf>
    <xf numFmtId="49" fontId="39" fillId="0" borderId="1" xfId="1" applyNumberFormat="1" applyFont="1" applyFill="1" applyBorder="1" applyAlignment="1">
      <alignment horizontal="left"/>
    </xf>
    <xf numFmtId="0" fontId="40" fillId="0" borderId="1" xfId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49" fontId="3" fillId="0" borderId="13" xfId="1" applyNumberFormat="1" applyFont="1" applyFill="1" applyBorder="1" applyAlignment="1">
      <alignment horizontal="left"/>
    </xf>
    <xf numFmtId="49" fontId="40" fillId="0" borderId="1" xfId="1" applyNumberFormat="1" applyFont="1" applyFill="1" applyBorder="1" applyAlignment="1">
      <alignment horizontal="center" vertical="top"/>
    </xf>
    <xf numFmtId="0" fontId="40" fillId="0" borderId="1" xfId="1" applyFont="1" applyFill="1" applyBorder="1" applyAlignment="1">
      <alignment horizontal="center" vertical="top"/>
    </xf>
    <xf numFmtId="49" fontId="40" fillId="0" borderId="3" xfId="1" applyNumberFormat="1" applyFont="1" applyFill="1" applyBorder="1" applyAlignment="1">
      <alignment horizontal="left"/>
    </xf>
    <xf numFmtId="0" fontId="40" fillId="0" borderId="3" xfId="1" applyFont="1" applyFill="1" applyBorder="1" applyAlignment="1">
      <alignment horizontal="left"/>
    </xf>
    <xf numFmtId="49" fontId="40" fillId="0" borderId="1" xfId="1" applyNumberFormat="1" applyFont="1" applyFill="1" applyBorder="1" applyAlignment="1">
      <alignment horizontal="center" vertical="top" wrapText="1"/>
    </xf>
    <xf numFmtId="0" fontId="40" fillId="0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9" fillId="0" borderId="1" xfId="2" applyNumberFormat="1" applyFont="1" applyFill="1" applyBorder="1" applyAlignment="1">
      <alignment horizontal="left"/>
    </xf>
    <xf numFmtId="0" fontId="39" fillId="0" borderId="1" xfId="2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31" fillId="0" borderId="2" xfId="0" applyFont="1" applyFill="1" applyBorder="1" applyAlignment="1">
      <alignment horizontal="center" vertical="top" wrapText="1"/>
    </xf>
    <xf numFmtId="0" fontId="31" fillId="0" borderId="15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9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35" fillId="0" borderId="1" xfId="0" applyFont="1" applyFill="1" applyBorder="1" applyAlignment="1">
      <alignment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1"/>
  <sheetViews>
    <sheetView tabSelected="1" workbookViewId="0">
      <selection activeCell="B7" sqref="B7"/>
    </sheetView>
  </sheetViews>
  <sheetFormatPr defaultColWidth="9.140625" defaultRowHeight="14.25"/>
  <cols>
    <col min="1" max="1" width="5.140625" style="63" bestFit="1" customWidth="1"/>
    <col min="2" max="2" width="26.5703125" style="63" customWidth="1"/>
    <col min="3" max="3" width="15.7109375" style="63" customWidth="1"/>
    <col min="4" max="4" width="11.7109375" style="63" bestFit="1" customWidth="1"/>
    <col min="5" max="5" width="5.5703125" style="63" bestFit="1" customWidth="1"/>
    <col min="6" max="6" width="5" style="63" bestFit="1" customWidth="1"/>
    <col min="7" max="7" width="7.140625" style="63" bestFit="1" customWidth="1"/>
    <col min="8" max="8" width="5.5703125" style="63" bestFit="1" customWidth="1"/>
    <col min="9" max="9" width="5.140625" style="63" bestFit="1" customWidth="1"/>
    <col min="10" max="10" width="6.5703125" style="63" customWidth="1"/>
    <col min="11" max="11" width="7.140625" style="63" bestFit="1" customWidth="1"/>
    <col min="12" max="12" width="5.85546875" style="63" customWidth="1"/>
    <col min="13" max="13" width="7.7109375" style="57" customWidth="1"/>
    <col min="14" max="14" width="6.7109375" style="57" customWidth="1"/>
    <col min="15" max="15" width="4.85546875" style="57" customWidth="1"/>
    <col min="16" max="16" width="5.28515625" style="57" customWidth="1"/>
    <col min="17" max="17" width="5" style="57" bestFit="1" customWidth="1"/>
    <col min="18" max="18" width="4.42578125" style="57" customWidth="1"/>
    <col min="19" max="19" width="5.85546875" style="57" bestFit="1" customWidth="1"/>
    <col min="20" max="21" width="9.42578125" style="57" bestFit="1" customWidth="1"/>
    <col min="22" max="22" width="5.85546875" style="57" bestFit="1" customWidth="1"/>
    <col min="23" max="23" width="9.140625" style="57" customWidth="1"/>
    <col min="24" max="24" width="10.42578125" style="57" customWidth="1"/>
    <col min="25" max="25" width="17.7109375" style="57" bestFit="1" customWidth="1"/>
    <col min="26" max="16384" width="9.140625" style="57"/>
  </cols>
  <sheetData>
    <row r="1" spans="1:25" s="56" customFormat="1" ht="15">
      <c r="A1" s="287" t="s">
        <v>253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</row>
    <row r="2" spans="1:25" s="56" customFormat="1" ht="18" customHeight="1">
      <c r="A2" s="289" t="s">
        <v>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</row>
    <row r="3" spans="1:25" ht="18" customHeight="1" thickBot="1">
      <c r="A3" s="304" t="s">
        <v>544</v>
      </c>
      <c r="B3" s="305"/>
      <c r="C3" s="305"/>
      <c r="D3" s="305"/>
      <c r="E3" s="305"/>
      <c r="F3" s="305"/>
      <c r="G3" s="305"/>
      <c r="H3" s="305"/>
      <c r="I3" s="305"/>
      <c r="J3" s="305"/>
      <c r="K3" s="30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</row>
    <row r="4" spans="1:25" s="58" customFormat="1" ht="45" customHeight="1">
      <c r="A4" s="297" t="s">
        <v>1</v>
      </c>
      <c r="B4" s="297" t="s">
        <v>234</v>
      </c>
      <c r="C4" s="297" t="s">
        <v>112</v>
      </c>
      <c r="D4" s="302" t="s">
        <v>2</v>
      </c>
      <c r="E4" s="294" t="s">
        <v>177</v>
      </c>
      <c r="F4" s="295"/>
      <c r="G4" s="296"/>
      <c r="H4" s="294" t="s">
        <v>181</v>
      </c>
      <c r="I4" s="295"/>
      <c r="J4" s="296"/>
      <c r="K4" s="291" t="s">
        <v>3</v>
      </c>
      <c r="L4" s="312" t="s">
        <v>30</v>
      </c>
      <c r="M4" s="313"/>
      <c r="N4" s="315"/>
      <c r="O4" s="312" t="s">
        <v>66</v>
      </c>
      <c r="P4" s="313"/>
      <c r="Q4" s="313"/>
      <c r="R4" s="314"/>
      <c r="S4" s="291" t="s">
        <v>182</v>
      </c>
      <c r="T4" s="292"/>
      <c r="U4" s="292"/>
      <c r="V4" s="293"/>
      <c r="W4" s="299" t="s">
        <v>169</v>
      </c>
      <c r="X4" s="300" t="s">
        <v>168</v>
      </c>
      <c r="Y4" s="286" t="s">
        <v>4</v>
      </c>
    </row>
    <row r="5" spans="1:25" ht="35.25" customHeight="1">
      <c r="A5" s="298"/>
      <c r="B5" s="298"/>
      <c r="C5" s="298"/>
      <c r="D5" s="303"/>
      <c r="E5" s="132" t="s">
        <v>178</v>
      </c>
      <c r="F5" s="121" t="s">
        <v>179</v>
      </c>
      <c r="G5" s="133" t="s">
        <v>180</v>
      </c>
      <c r="H5" s="132" t="s">
        <v>178</v>
      </c>
      <c r="I5" s="121" t="s">
        <v>179</v>
      </c>
      <c r="J5" s="133" t="s">
        <v>180</v>
      </c>
      <c r="K5" s="311"/>
      <c r="L5" s="132" t="s">
        <v>18</v>
      </c>
      <c r="M5" s="279" t="s">
        <v>19</v>
      </c>
      <c r="N5" s="454" t="s">
        <v>46</v>
      </c>
      <c r="O5" s="132" t="s">
        <v>67</v>
      </c>
      <c r="P5" s="282" t="s">
        <v>68</v>
      </c>
      <c r="Q5" s="282" t="s">
        <v>69</v>
      </c>
      <c r="R5" s="133" t="s">
        <v>70</v>
      </c>
      <c r="S5" s="132" t="s">
        <v>171</v>
      </c>
      <c r="T5" s="270" t="s">
        <v>172</v>
      </c>
      <c r="U5" s="270" t="s">
        <v>173</v>
      </c>
      <c r="V5" s="133" t="s">
        <v>174</v>
      </c>
      <c r="W5" s="286"/>
      <c r="X5" s="301"/>
      <c r="Y5" s="286"/>
    </row>
    <row r="6" spans="1:25" ht="15">
      <c r="A6" s="272" t="s">
        <v>35</v>
      </c>
      <c r="B6" s="109" t="s">
        <v>36</v>
      </c>
      <c r="C6" s="109" t="s">
        <v>37</v>
      </c>
      <c r="D6" s="120" t="s">
        <v>118</v>
      </c>
      <c r="E6" s="132" t="s">
        <v>103</v>
      </c>
      <c r="F6" s="121" t="s">
        <v>104</v>
      </c>
      <c r="G6" s="133" t="s">
        <v>105</v>
      </c>
      <c r="H6" s="132" t="s">
        <v>119</v>
      </c>
      <c r="I6" s="121" t="s">
        <v>120</v>
      </c>
      <c r="J6" s="133" t="s">
        <v>106</v>
      </c>
      <c r="K6" s="285" t="s">
        <v>121</v>
      </c>
      <c r="L6" s="132" t="s">
        <v>107</v>
      </c>
      <c r="M6" s="279" t="s">
        <v>122</v>
      </c>
      <c r="N6" s="454" t="s">
        <v>123</v>
      </c>
      <c r="O6" s="132" t="s">
        <v>124</v>
      </c>
      <c r="P6" s="282" t="s">
        <v>144</v>
      </c>
      <c r="Q6" s="282" t="s">
        <v>145</v>
      </c>
      <c r="R6" s="133" t="s">
        <v>125</v>
      </c>
      <c r="S6" s="132" t="s">
        <v>126</v>
      </c>
      <c r="T6" s="270" t="s">
        <v>127</v>
      </c>
      <c r="U6" s="270" t="s">
        <v>128</v>
      </c>
      <c r="V6" s="133" t="s">
        <v>129</v>
      </c>
      <c r="W6" s="252" t="s">
        <v>130</v>
      </c>
      <c r="X6" s="184" t="s">
        <v>131</v>
      </c>
      <c r="Y6" s="182"/>
    </row>
    <row r="7" spans="1:25" ht="15.75">
      <c r="A7" s="111">
        <v>1</v>
      </c>
      <c r="B7" s="158" t="s">
        <v>258</v>
      </c>
      <c r="C7" s="112" t="s">
        <v>268</v>
      </c>
      <c r="D7" s="165" t="s">
        <v>269</v>
      </c>
      <c r="E7" s="163">
        <v>0</v>
      </c>
      <c r="F7" s="111">
        <v>0</v>
      </c>
      <c r="G7" s="135">
        <v>0</v>
      </c>
      <c r="H7" s="140">
        <v>0</v>
      </c>
      <c r="I7" s="113">
        <v>50</v>
      </c>
      <c r="J7" s="141">
        <v>124</v>
      </c>
      <c r="K7" s="283">
        <f>E7+F7+G7+H7+I7+J7</f>
        <v>174</v>
      </c>
      <c r="L7" s="140">
        <v>88</v>
      </c>
      <c r="M7" s="113">
        <v>86</v>
      </c>
      <c r="N7" s="455">
        <v>0</v>
      </c>
      <c r="O7" s="260">
        <v>21</v>
      </c>
      <c r="P7" s="20">
        <v>73</v>
      </c>
      <c r="Q7" s="20">
        <v>66</v>
      </c>
      <c r="R7" s="261">
        <v>14</v>
      </c>
      <c r="S7" s="260">
        <v>17</v>
      </c>
      <c r="T7" s="20">
        <v>96</v>
      </c>
      <c r="U7" s="20">
        <v>52</v>
      </c>
      <c r="V7" s="261">
        <v>9</v>
      </c>
      <c r="W7" s="263">
        <v>5</v>
      </c>
      <c r="X7" s="131">
        <v>164</v>
      </c>
      <c r="Y7" s="233" t="s">
        <v>270</v>
      </c>
    </row>
    <row r="8" spans="1:25" ht="15.75">
      <c r="A8" s="111">
        <v>2</v>
      </c>
      <c r="B8" s="158" t="s">
        <v>259</v>
      </c>
      <c r="C8" s="112" t="s">
        <v>268</v>
      </c>
      <c r="D8" s="165" t="s">
        <v>269</v>
      </c>
      <c r="E8" s="163">
        <v>0</v>
      </c>
      <c r="F8" s="111">
        <v>0</v>
      </c>
      <c r="G8" s="135">
        <v>0</v>
      </c>
      <c r="H8" s="134">
        <v>0</v>
      </c>
      <c r="I8" s="111">
        <v>31</v>
      </c>
      <c r="J8" s="253">
        <v>58</v>
      </c>
      <c r="K8" s="283">
        <f>E8+F8+G8+H8+I8+J8</f>
        <v>89</v>
      </c>
      <c r="L8" s="140">
        <v>50</v>
      </c>
      <c r="M8" s="113">
        <v>39</v>
      </c>
      <c r="N8" s="455">
        <v>0</v>
      </c>
      <c r="O8" s="264">
        <v>9</v>
      </c>
      <c r="P8" s="265">
        <v>40</v>
      </c>
      <c r="Q8" s="265">
        <v>31</v>
      </c>
      <c r="R8" s="266">
        <v>9</v>
      </c>
      <c r="S8" s="264">
        <v>11</v>
      </c>
      <c r="T8" s="265">
        <v>52</v>
      </c>
      <c r="U8" s="265">
        <v>24</v>
      </c>
      <c r="V8" s="266">
        <v>2</v>
      </c>
      <c r="W8" s="263">
        <v>2</v>
      </c>
      <c r="X8" s="141">
        <v>85</v>
      </c>
      <c r="Y8" s="183"/>
    </row>
    <row r="9" spans="1:25" ht="15.75">
      <c r="A9" s="111">
        <v>3</v>
      </c>
      <c r="B9" s="158" t="s">
        <v>260</v>
      </c>
      <c r="C9" s="112" t="s">
        <v>268</v>
      </c>
      <c r="D9" s="165" t="s">
        <v>269</v>
      </c>
      <c r="E9" s="163">
        <v>0</v>
      </c>
      <c r="F9" s="111">
        <v>0</v>
      </c>
      <c r="G9" s="135">
        <v>0</v>
      </c>
      <c r="H9" s="134">
        <v>0</v>
      </c>
      <c r="I9" s="111">
        <v>11</v>
      </c>
      <c r="J9" s="253">
        <v>28</v>
      </c>
      <c r="K9" s="283">
        <f>E9+F9+G9+H9+I9+J9</f>
        <v>39</v>
      </c>
      <c r="L9" s="149">
        <v>20</v>
      </c>
      <c r="M9" s="113">
        <v>19</v>
      </c>
      <c r="N9" s="455">
        <v>0</v>
      </c>
      <c r="O9" s="260">
        <v>5</v>
      </c>
      <c r="P9" s="20">
        <v>16</v>
      </c>
      <c r="Q9" s="20">
        <v>15</v>
      </c>
      <c r="R9" s="261">
        <v>3</v>
      </c>
      <c r="S9" s="260">
        <v>4</v>
      </c>
      <c r="T9" s="20">
        <v>21</v>
      </c>
      <c r="U9" s="20">
        <v>12</v>
      </c>
      <c r="V9" s="261">
        <v>2</v>
      </c>
      <c r="W9" s="263">
        <v>0</v>
      </c>
      <c r="X9" s="141">
        <v>39</v>
      </c>
      <c r="Y9" s="183"/>
    </row>
    <row r="10" spans="1:25" ht="15.75">
      <c r="A10" s="111">
        <v>4</v>
      </c>
      <c r="B10" s="158" t="s">
        <v>261</v>
      </c>
      <c r="C10" s="112" t="s">
        <v>268</v>
      </c>
      <c r="D10" s="165" t="s">
        <v>269</v>
      </c>
      <c r="E10" s="163">
        <v>0</v>
      </c>
      <c r="F10" s="111">
        <v>0</v>
      </c>
      <c r="G10" s="135">
        <v>0</v>
      </c>
      <c r="H10" s="134">
        <v>0</v>
      </c>
      <c r="I10" s="111">
        <v>53</v>
      </c>
      <c r="J10" s="253">
        <v>47</v>
      </c>
      <c r="K10" s="283">
        <f>E10+F10+G10+H10+I10+J10</f>
        <v>100</v>
      </c>
      <c r="L10" s="140">
        <v>51</v>
      </c>
      <c r="M10" s="113">
        <v>49</v>
      </c>
      <c r="N10" s="455">
        <v>0</v>
      </c>
      <c r="O10" s="260">
        <v>12</v>
      </c>
      <c r="P10" s="20">
        <v>42</v>
      </c>
      <c r="Q10" s="20">
        <v>38</v>
      </c>
      <c r="R10" s="261">
        <v>8</v>
      </c>
      <c r="S10" s="260">
        <v>10</v>
      </c>
      <c r="T10" s="20">
        <v>55</v>
      </c>
      <c r="U10" s="20">
        <v>30</v>
      </c>
      <c r="V10" s="261">
        <v>5</v>
      </c>
      <c r="W10" s="263">
        <v>3</v>
      </c>
      <c r="X10" s="141">
        <v>94</v>
      </c>
      <c r="Y10" s="183"/>
    </row>
    <row r="11" spans="1:25" ht="15.75">
      <c r="A11" s="111">
        <v>5</v>
      </c>
      <c r="B11" s="158" t="s">
        <v>280</v>
      </c>
      <c r="C11" s="112" t="s">
        <v>268</v>
      </c>
      <c r="D11" s="165" t="s">
        <v>269</v>
      </c>
      <c r="E11" s="163">
        <v>0</v>
      </c>
      <c r="F11" s="111">
        <v>0</v>
      </c>
      <c r="G11" s="135">
        <v>0</v>
      </c>
      <c r="H11" s="134">
        <v>0</v>
      </c>
      <c r="I11" s="111">
        <v>21</v>
      </c>
      <c r="J11" s="253">
        <v>39</v>
      </c>
      <c r="K11" s="283">
        <f t="shared" ref="K11:K25" si="0">E11+F11+G11+H11+I11+J11</f>
        <v>60</v>
      </c>
      <c r="L11" s="149">
        <v>29</v>
      </c>
      <c r="M11" s="113">
        <v>31</v>
      </c>
      <c r="N11" s="455">
        <v>0</v>
      </c>
      <c r="O11" s="260">
        <v>4</v>
      </c>
      <c r="P11" s="20">
        <v>27</v>
      </c>
      <c r="Q11" s="20">
        <v>21</v>
      </c>
      <c r="R11" s="261">
        <v>8</v>
      </c>
      <c r="S11" s="264">
        <v>5</v>
      </c>
      <c r="T11" s="265">
        <v>30</v>
      </c>
      <c r="U11" s="265">
        <v>21</v>
      </c>
      <c r="V11" s="266">
        <v>4</v>
      </c>
      <c r="W11" s="263">
        <v>1</v>
      </c>
      <c r="X11" s="141">
        <v>58</v>
      </c>
      <c r="Y11" s="183"/>
    </row>
    <row r="12" spans="1:25" ht="15.75">
      <c r="A12" s="111">
        <v>6</v>
      </c>
      <c r="B12" s="158" t="s">
        <v>282</v>
      </c>
      <c r="C12" s="112" t="s">
        <v>268</v>
      </c>
      <c r="D12" s="165" t="s">
        <v>269</v>
      </c>
      <c r="E12" s="163">
        <v>0</v>
      </c>
      <c r="F12" s="111">
        <v>0</v>
      </c>
      <c r="G12" s="135">
        <v>0</v>
      </c>
      <c r="H12" s="134">
        <v>0</v>
      </c>
      <c r="I12" s="111">
        <v>38</v>
      </c>
      <c r="J12" s="253">
        <v>78</v>
      </c>
      <c r="K12" s="283">
        <f t="shared" si="0"/>
        <v>116</v>
      </c>
      <c r="L12" s="149">
        <v>62</v>
      </c>
      <c r="M12" s="113">
        <v>54</v>
      </c>
      <c r="N12" s="455">
        <v>0</v>
      </c>
      <c r="O12" s="260">
        <v>16</v>
      </c>
      <c r="P12" s="20">
        <v>51</v>
      </c>
      <c r="Q12" s="20">
        <v>41</v>
      </c>
      <c r="R12" s="261">
        <v>8</v>
      </c>
      <c r="S12" s="264">
        <v>10</v>
      </c>
      <c r="T12" s="265">
        <v>69</v>
      </c>
      <c r="U12" s="265">
        <v>29</v>
      </c>
      <c r="V12" s="266">
        <v>8</v>
      </c>
      <c r="W12" s="263">
        <v>3</v>
      </c>
      <c r="X12" s="141">
        <v>110</v>
      </c>
      <c r="Y12" s="183"/>
    </row>
    <row r="13" spans="1:25" ht="15.75">
      <c r="A13" s="171">
        <v>7</v>
      </c>
      <c r="B13" s="196" t="s">
        <v>283</v>
      </c>
      <c r="C13" s="112" t="s">
        <v>268</v>
      </c>
      <c r="D13" s="165" t="s">
        <v>269</v>
      </c>
      <c r="E13" s="187">
        <v>0</v>
      </c>
      <c r="F13" s="171">
        <v>0</v>
      </c>
      <c r="G13" s="175">
        <v>0</v>
      </c>
      <c r="H13" s="174">
        <v>0</v>
      </c>
      <c r="I13" s="171">
        <v>55</v>
      </c>
      <c r="J13" s="254">
        <v>176</v>
      </c>
      <c r="K13" s="283">
        <f t="shared" si="0"/>
        <v>231</v>
      </c>
      <c r="L13" s="149">
        <v>108</v>
      </c>
      <c r="M13" s="113">
        <v>123</v>
      </c>
      <c r="N13" s="455">
        <v>0</v>
      </c>
      <c r="O13" s="260">
        <v>28</v>
      </c>
      <c r="P13" s="20">
        <v>97</v>
      </c>
      <c r="Q13" s="20">
        <v>88</v>
      </c>
      <c r="R13" s="261">
        <v>18</v>
      </c>
      <c r="S13" s="264">
        <v>23</v>
      </c>
      <c r="T13" s="265">
        <v>127</v>
      </c>
      <c r="U13" s="265">
        <v>69</v>
      </c>
      <c r="V13" s="266">
        <v>12</v>
      </c>
      <c r="W13" s="197">
        <v>6</v>
      </c>
      <c r="X13" s="178">
        <v>219</v>
      </c>
      <c r="Y13" s="183"/>
    </row>
    <row r="14" spans="1:25" ht="16.5" thickBot="1">
      <c r="A14" s="126">
        <v>8</v>
      </c>
      <c r="B14" s="160" t="s">
        <v>287</v>
      </c>
      <c r="C14" s="127" t="s">
        <v>268</v>
      </c>
      <c r="D14" s="185" t="s">
        <v>269</v>
      </c>
      <c r="E14" s="136">
        <v>0</v>
      </c>
      <c r="F14" s="126">
        <v>0</v>
      </c>
      <c r="G14" s="137">
        <v>0</v>
      </c>
      <c r="H14" s="136">
        <v>0</v>
      </c>
      <c r="I14" s="126">
        <v>30</v>
      </c>
      <c r="J14" s="255">
        <v>34</v>
      </c>
      <c r="K14" s="284">
        <f>E14+F14+G14+H14+I14+J14</f>
        <v>64</v>
      </c>
      <c r="L14" s="153">
        <v>44</v>
      </c>
      <c r="M14" s="128">
        <v>20</v>
      </c>
      <c r="N14" s="456">
        <v>0</v>
      </c>
      <c r="O14" s="452">
        <v>8</v>
      </c>
      <c r="P14" s="262">
        <v>25</v>
      </c>
      <c r="Q14" s="262">
        <v>26</v>
      </c>
      <c r="R14" s="453">
        <v>5</v>
      </c>
      <c r="S14" s="276">
        <v>6</v>
      </c>
      <c r="T14" s="277">
        <v>35</v>
      </c>
      <c r="U14" s="277">
        <v>19</v>
      </c>
      <c r="V14" s="278">
        <v>4</v>
      </c>
      <c r="W14" s="199">
        <v>1</v>
      </c>
      <c r="X14" s="151">
        <v>62</v>
      </c>
      <c r="Y14" s="183"/>
    </row>
    <row r="15" spans="1:25" ht="15.75">
      <c r="A15" s="123">
        <v>9</v>
      </c>
      <c r="B15" s="159" t="s">
        <v>262</v>
      </c>
      <c r="C15" s="124" t="s">
        <v>268</v>
      </c>
      <c r="D15" s="130" t="s">
        <v>269</v>
      </c>
      <c r="E15" s="188">
        <v>0</v>
      </c>
      <c r="F15" s="189">
        <v>0</v>
      </c>
      <c r="G15" s="190">
        <v>0</v>
      </c>
      <c r="H15" s="186">
        <v>0</v>
      </c>
      <c r="I15" s="123">
        <v>30</v>
      </c>
      <c r="J15" s="256">
        <v>59</v>
      </c>
      <c r="K15" s="170">
        <f t="shared" si="0"/>
        <v>89</v>
      </c>
      <c r="L15" s="147">
        <v>46</v>
      </c>
      <c r="M15" s="125">
        <v>43</v>
      </c>
      <c r="N15" s="457">
        <v>0</v>
      </c>
      <c r="O15" s="273">
        <v>11</v>
      </c>
      <c r="P15" s="274">
        <v>37</v>
      </c>
      <c r="Q15" s="274">
        <v>34</v>
      </c>
      <c r="R15" s="275">
        <v>7</v>
      </c>
      <c r="S15" s="273">
        <v>9</v>
      </c>
      <c r="T15" s="274">
        <v>49</v>
      </c>
      <c r="U15" s="274">
        <v>25</v>
      </c>
      <c r="V15" s="275">
        <v>6</v>
      </c>
      <c r="W15" s="198">
        <v>3</v>
      </c>
      <c r="X15" s="152">
        <v>83</v>
      </c>
      <c r="Y15" s="183"/>
    </row>
    <row r="16" spans="1:25" ht="15.75">
      <c r="A16" s="111">
        <v>10</v>
      </c>
      <c r="B16" s="158" t="s">
        <v>263</v>
      </c>
      <c r="C16" s="172" t="s">
        <v>268</v>
      </c>
      <c r="D16" s="173" t="s">
        <v>269</v>
      </c>
      <c r="E16" s="174">
        <v>0</v>
      </c>
      <c r="F16" s="171">
        <v>0</v>
      </c>
      <c r="G16" s="175">
        <v>0</v>
      </c>
      <c r="H16" s="187">
        <v>0</v>
      </c>
      <c r="I16" s="171">
        <v>25</v>
      </c>
      <c r="J16" s="254">
        <v>32</v>
      </c>
      <c r="K16" s="176">
        <f t="shared" si="0"/>
        <v>57</v>
      </c>
      <c r="L16" s="177">
        <v>31</v>
      </c>
      <c r="M16" s="113">
        <v>26</v>
      </c>
      <c r="N16" s="458">
        <v>0</v>
      </c>
      <c r="O16" s="260">
        <v>7</v>
      </c>
      <c r="P16" s="20">
        <v>24</v>
      </c>
      <c r="Q16" s="20">
        <v>22</v>
      </c>
      <c r="R16" s="261">
        <v>4</v>
      </c>
      <c r="S16" s="264">
        <v>4</v>
      </c>
      <c r="T16" s="265">
        <v>31</v>
      </c>
      <c r="U16" s="265">
        <v>17</v>
      </c>
      <c r="V16" s="266">
        <v>5</v>
      </c>
      <c r="W16" s="197">
        <v>1</v>
      </c>
      <c r="X16" s="178">
        <v>55</v>
      </c>
      <c r="Y16" s="183"/>
    </row>
    <row r="17" spans="1:25" ht="15.75">
      <c r="A17" s="123">
        <v>11</v>
      </c>
      <c r="B17" s="158" t="s">
        <v>264</v>
      </c>
      <c r="C17" s="172" t="s">
        <v>268</v>
      </c>
      <c r="D17" s="173" t="s">
        <v>269</v>
      </c>
      <c r="E17" s="174">
        <v>0</v>
      </c>
      <c r="F17" s="171">
        <v>0</v>
      </c>
      <c r="G17" s="175">
        <v>0</v>
      </c>
      <c r="H17" s="187">
        <v>0</v>
      </c>
      <c r="I17" s="171">
        <v>54</v>
      </c>
      <c r="J17" s="254">
        <v>40</v>
      </c>
      <c r="K17" s="176">
        <f t="shared" si="0"/>
        <v>94</v>
      </c>
      <c r="L17" s="177">
        <v>44</v>
      </c>
      <c r="M17" s="113">
        <v>50</v>
      </c>
      <c r="N17" s="458">
        <v>0</v>
      </c>
      <c r="O17" s="264">
        <v>13</v>
      </c>
      <c r="P17" s="265">
        <v>39</v>
      </c>
      <c r="Q17" s="265">
        <v>36</v>
      </c>
      <c r="R17" s="266">
        <v>6</v>
      </c>
      <c r="S17" s="264">
        <v>10</v>
      </c>
      <c r="T17" s="265">
        <v>50</v>
      </c>
      <c r="U17" s="265">
        <v>30</v>
      </c>
      <c r="V17" s="266">
        <v>4</v>
      </c>
      <c r="W17" s="197">
        <v>2</v>
      </c>
      <c r="X17" s="178">
        <v>90</v>
      </c>
      <c r="Y17" s="183"/>
    </row>
    <row r="18" spans="1:25" ht="15.75">
      <c r="A18" s="111">
        <v>12</v>
      </c>
      <c r="B18" s="158" t="s">
        <v>289</v>
      </c>
      <c r="C18" s="172" t="s">
        <v>268</v>
      </c>
      <c r="D18" s="173" t="s">
        <v>269</v>
      </c>
      <c r="E18" s="174">
        <v>0</v>
      </c>
      <c r="F18" s="171">
        <v>0</v>
      </c>
      <c r="G18" s="175">
        <v>0</v>
      </c>
      <c r="H18" s="187">
        <v>0</v>
      </c>
      <c r="I18" s="171">
        <v>16</v>
      </c>
      <c r="J18" s="254">
        <v>43</v>
      </c>
      <c r="K18" s="176">
        <f t="shared" si="0"/>
        <v>59</v>
      </c>
      <c r="L18" s="177">
        <v>31</v>
      </c>
      <c r="M18" s="113">
        <v>28</v>
      </c>
      <c r="N18" s="458">
        <v>0</v>
      </c>
      <c r="O18" s="260">
        <v>7</v>
      </c>
      <c r="P18" s="20">
        <v>25</v>
      </c>
      <c r="Q18" s="20">
        <v>22</v>
      </c>
      <c r="R18" s="261">
        <v>5</v>
      </c>
      <c r="S18" s="264">
        <v>8</v>
      </c>
      <c r="T18" s="265">
        <v>28</v>
      </c>
      <c r="U18" s="265">
        <v>22</v>
      </c>
      <c r="V18" s="266">
        <v>1</v>
      </c>
      <c r="W18" s="197">
        <v>1</v>
      </c>
      <c r="X18" s="178">
        <v>57</v>
      </c>
      <c r="Y18" s="183"/>
    </row>
    <row r="19" spans="1:25" s="56" customFormat="1" ht="16.5" thickBot="1">
      <c r="A19" s="126">
        <v>13</v>
      </c>
      <c r="B19" s="160" t="s">
        <v>288</v>
      </c>
      <c r="C19" s="127" t="s">
        <v>268</v>
      </c>
      <c r="D19" s="185" t="s">
        <v>269</v>
      </c>
      <c r="E19" s="136">
        <v>0</v>
      </c>
      <c r="F19" s="126">
        <v>0</v>
      </c>
      <c r="G19" s="137">
        <v>0</v>
      </c>
      <c r="H19" s="164">
        <v>0</v>
      </c>
      <c r="I19" s="126">
        <v>24</v>
      </c>
      <c r="J19" s="255">
        <v>93</v>
      </c>
      <c r="K19" s="169">
        <f t="shared" si="0"/>
        <v>117</v>
      </c>
      <c r="L19" s="150">
        <v>59</v>
      </c>
      <c r="M19" s="128">
        <v>58</v>
      </c>
      <c r="N19" s="456">
        <v>0</v>
      </c>
      <c r="O19" s="452">
        <v>14</v>
      </c>
      <c r="P19" s="262">
        <v>49</v>
      </c>
      <c r="Q19" s="262">
        <v>44</v>
      </c>
      <c r="R19" s="453">
        <v>10</v>
      </c>
      <c r="S19" s="276">
        <v>12</v>
      </c>
      <c r="T19" s="277">
        <v>64</v>
      </c>
      <c r="U19" s="277">
        <v>35</v>
      </c>
      <c r="V19" s="278">
        <v>6</v>
      </c>
      <c r="W19" s="199">
        <v>4</v>
      </c>
      <c r="X19" s="151">
        <v>109</v>
      </c>
      <c r="Y19" s="183"/>
    </row>
    <row r="20" spans="1:25" ht="15.75">
      <c r="A20" s="123">
        <v>14</v>
      </c>
      <c r="B20" s="161" t="s">
        <v>303</v>
      </c>
      <c r="C20" s="124" t="s">
        <v>268</v>
      </c>
      <c r="D20" s="130" t="s">
        <v>269</v>
      </c>
      <c r="E20" s="138">
        <v>0</v>
      </c>
      <c r="F20" s="123">
        <v>0</v>
      </c>
      <c r="G20" s="139">
        <v>0</v>
      </c>
      <c r="H20" s="138">
        <v>0</v>
      </c>
      <c r="I20" s="123">
        <v>26</v>
      </c>
      <c r="J20" s="257">
        <v>54</v>
      </c>
      <c r="K20" s="170">
        <f t="shared" si="0"/>
        <v>80</v>
      </c>
      <c r="L20" s="147">
        <v>39</v>
      </c>
      <c r="M20" s="125">
        <v>41</v>
      </c>
      <c r="N20" s="457">
        <v>0</v>
      </c>
      <c r="O20" s="460">
        <v>10</v>
      </c>
      <c r="P20" s="451">
        <v>34</v>
      </c>
      <c r="Q20" s="451">
        <v>30</v>
      </c>
      <c r="R20" s="461">
        <v>6</v>
      </c>
      <c r="S20" s="273">
        <v>8</v>
      </c>
      <c r="T20" s="274">
        <v>44</v>
      </c>
      <c r="U20" s="274">
        <v>23</v>
      </c>
      <c r="V20" s="275">
        <v>5</v>
      </c>
      <c r="W20" s="198">
        <v>2</v>
      </c>
      <c r="X20" s="152">
        <v>76</v>
      </c>
      <c r="Y20" s="247"/>
    </row>
    <row r="21" spans="1:25" ht="15.75">
      <c r="A21" s="123">
        <v>15</v>
      </c>
      <c r="B21" s="162" t="s">
        <v>265</v>
      </c>
      <c r="C21" s="112" t="s">
        <v>268</v>
      </c>
      <c r="D21" s="129" t="s">
        <v>269</v>
      </c>
      <c r="E21" s="134">
        <v>0</v>
      </c>
      <c r="F21" s="111">
        <v>0</v>
      </c>
      <c r="G21" s="135">
        <v>0</v>
      </c>
      <c r="H21" s="134">
        <v>0</v>
      </c>
      <c r="I21" s="111">
        <v>34</v>
      </c>
      <c r="J21" s="253">
        <v>42</v>
      </c>
      <c r="K21" s="168">
        <f t="shared" si="0"/>
        <v>76</v>
      </c>
      <c r="L21" s="140">
        <v>39</v>
      </c>
      <c r="M21" s="113">
        <v>37</v>
      </c>
      <c r="N21" s="455">
        <v>0</v>
      </c>
      <c r="O21" s="260">
        <v>8</v>
      </c>
      <c r="P21" s="20">
        <v>29</v>
      </c>
      <c r="Q21" s="20">
        <v>32</v>
      </c>
      <c r="R21" s="261">
        <v>7</v>
      </c>
      <c r="S21" s="260">
        <v>8</v>
      </c>
      <c r="T21" s="20">
        <v>40</v>
      </c>
      <c r="U21" s="20">
        <v>23</v>
      </c>
      <c r="V21" s="261">
        <v>5</v>
      </c>
      <c r="W21" s="263">
        <v>2</v>
      </c>
      <c r="X21" s="141">
        <v>72</v>
      </c>
      <c r="Y21" s="183"/>
    </row>
    <row r="22" spans="1:25" ht="15.75">
      <c r="A22" s="111">
        <v>16</v>
      </c>
      <c r="B22" s="162" t="s">
        <v>266</v>
      </c>
      <c r="C22" s="112" t="s">
        <v>268</v>
      </c>
      <c r="D22" s="129" t="s">
        <v>269</v>
      </c>
      <c r="E22" s="134">
        <v>0</v>
      </c>
      <c r="F22" s="111">
        <v>0</v>
      </c>
      <c r="G22" s="135">
        <v>0</v>
      </c>
      <c r="H22" s="134">
        <v>0</v>
      </c>
      <c r="I22" s="111">
        <v>19</v>
      </c>
      <c r="J22" s="253">
        <v>56</v>
      </c>
      <c r="K22" s="168">
        <f t="shared" si="0"/>
        <v>75</v>
      </c>
      <c r="L22" s="140">
        <v>34</v>
      </c>
      <c r="M22" s="113">
        <v>41</v>
      </c>
      <c r="N22" s="455">
        <v>0</v>
      </c>
      <c r="O22" s="260">
        <v>10</v>
      </c>
      <c r="P22" s="20">
        <v>31</v>
      </c>
      <c r="Q22" s="20">
        <v>28</v>
      </c>
      <c r="R22" s="261">
        <v>6</v>
      </c>
      <c r="S22" s="260">
        <v>7</v>
      </c>
      <c r="T22" s="20">
        <v>43</v>
      </c>
      <c r="U22" s="20">
        <v>21</v>
      </c>
      <c r="V22" s="261">
        <v>4</v>
      </c>
      <c r="W22" s="263">
        <v>2</v>
      </c>
      <c r="X22" s="141">
        <v>71</v>
      </c>
      <c r="Y22" s="183"/>
    </row>
    <row r="23" spans="1:25" ht="15.75">
      <c r="A23" s="123">
        <v>17</v>
      </c>
      <c r="B23" s="162" t="s">
        <v>267</v>
      </c>
      <c r="C23" s="112" t="s">
        <v>268</v>
      </c>
      <c r="D23" s="129" t="s">
        <v>269</v>
      </c>
      <c r="E23" s="134">
        <v>0</v>
      </c>
      <c r="F23" s="111">
        <v>0</v>
      </c>
      <c r="G23" s="135">
        <v>0</v>
      </c>
      <c r="H23" s="134">
        <v>0</v>
      </c>
      <c r="I23" s="111">
        <v>23</v>
      </c>
      <c r="J23" s="253">
        <v>86</v>
      </c>
      <c r="K23" s="168">
        <f t="shared" si="0"/>
        <v>109</v>
      </c>
      <c r="L23" s="140">
        <v>60</v>
      </c>
      <c r="M23" s="113">
        <v>49</v>
      </c>
      <c r="N23" s="455">
        <v>0</v>
      </c>
      <c r="O23" s="260">
        <v>13</v>
      </c>
      <c r="P23" s="20">
        <v>46</v>
      </c>
      <c r="Q23" s="20">
        <v>41</v>
      </c>
      <c r="R23" s="261">
        <v>9</v>
      </c>
      <c r="S23" s="260">
        <v>11</v>
      </c>
      <c r="T23" s="20">
        <v>60</v>
      </c>
      <c r="U23" s="20">
        <v>33</v>
      </c>
      <c r="V23" s="261">
        <v>5</v>
      </c>
      <c r="W23" s="263">
        <v>3</v>
      </c>
      <c r="X23" s="141">
        <v>103</v>
      </c>
      <c r="Y23" s="271"/>
    </row>
    <row r="24" spans="1:25" ht="15.75">
      <c r="A24" s="171">
        <v>18</v>
      </c>
      <c r="B24" s="193" t="s">
        <v>284</v>
      </c>
      <c r="C24" s="194" t="s">
        <v>268</v>
      </c>
      <c r="D24" s="195" t="s">
        <v>269</v>
      </c>
      <c r="E24" s="140">
        <v>0</v>
      </c>
      <c r="F24" s="113">
        <v>0</v>
      </c>
      <c r="G24" s="141">
        <v>1</v>
      </c>
      <c r="H24" s="140">
        <v>0</v>
      </c>
      <c r="I24" s="113">
        <v>46</v>
      </c>
      <c r="J24" s="141">
        <v>83</v>
      </c>
      <c r="K24" s="168">
        <f t="shared" si="0"/>
        <v>130</v>
      </c>
      <c r="L24" s="140">
        <v>65</v>
      </c>
      <c r="M24" s="113">
        <v>65</v>
      </c>
      <c r="N24" s="459">
        <v>0</v>
      </c>
      <c r="O24" s="260">
        <v>16</v>
      </c>
      <c r="P24" s="20">
        <v>55</v>
      </c>
      <c r="Q24" s="20">
        <v>49</v>
      </c>
      <c r="R24" s="261">
        <v>10</v>
      </c>
      <c r="S24" s="260">
        <v>13</v>
      </c>
      <c r="T24" s="20">
        <v>71</v>
      </c>
      <c r="U24" s="20">
        <v>40</v>
      </c>
      <c r="V24" s="261">
        <v>6</v>
      </c>
      <c r="W24" s="263">
        <v>3</v>
      </c>
      <c r="X24" s="141">
        <v>124</v>
      </c>
      <c r="Y24" s="183"/>
    </row>
    <row r="25" spans="1:25" ht="15.75">
      <c r="A25" s="111">
        <v>19</v>
      </c>
      <c r="B25" s="193" t="s">
        <v>310</v>
      </c>
      <c r="C25" s="194" t="s">
        <v>268</v>
      </c>
      <c r="D25" s="195" t="s">
        <v>269</v>
      </c>
      <c r="E25" s="140">
        <v>0</v>
      </c>
      <c r="F25" s="113">
        <v>0</v>
      </c>
      <c r="G25" s="141">
        <v>0</v>
      </c>
      <c r="H25" s="140">
        <v>0</v>
      </c>
      <c r="I25" s="113">
        <v>1</v>
      </c>
      <c r="J25" s="141">
        <v>0</v>
      </c>
      <c r="K25" s="168">
        <f t="shared" si="0"/>
        <v>1</v>
      </c>
      <c r="L25" s="140">
        <v>1</v>
      </c>
      <c r="M25" s="113">
        <v>0</v>
      </c>
      <c r="N25" s="459">
        <v>0</v>
      </c>
      <c r="O25" s="260">
        <v>0</v>
      </c>
      <c r="P25" s="20">
        <v>1</v>
      </c>
      <c r="Q25" s="20">
        <v>0</v>
      </c>
      <c r="R25" s="261">
        <v>0</v>
      </c>
      <c r="S25" s="260">
        <v>0</v>
      </c>
      <c r="T25" s="20">
        <v>1</v>
      </c>
      <c r="U25" s="20">
        <v>0</v>
      </c>
      <c r="V25" s="261">
        <v>0</v>
      </c>
      <c r="W25" s="263">
        <v>0</v>
      </c>
      <c r="X25" s="141">
        <v>1</v>
      </c>
      <c r="Y25" s="183"/>
    </row>
    <row r="26" spans="1:25" ht="15">
      <c r="A26" s="111"/>
      <c r="B26" s="113"/>
      <c r="C26" s="240"/>
      <c r="D26" s="131"/>
      <c r="E26" s="140"/>
      <c r="F26" s="113"/>
      <c r="G26" s="141"/>
      <c r="H26" s="140"/>
      <c r="I26" s="113"/>
      <c r="J26" s="141"/>
      <c r="K26" s="145"/>
      <c r="L26" s="140"/>
      <c r="M26" s="110"/>
      <c r="N26" s="166"/>
      <c r="O26" s="148"/>
      <c r="P26" s="110"/>
      <c r="Q26" s="110"/>
      <c r="R26" s="146"/>
      <c r="S26" s="180"/>
      <c r="T26" s="179"/>
      <c r="U26" s="179"/>
      <c r="V26" s="181"/>
      <c r="W26" s="259"/>
      <c r="X26" s="146"/>
      <c r="Y26" s="182"/>
    </row>
    <row r="27" spans="1:25" ht="16.5" thickBot="1">
      <c r="A27" s="316" t="s">
        <v>5</v>
      </c>
      <c r="B27" s="316"/>
      <c r="C27" s="316"/>
      <c r="D27" s="316"/>
      <c r="E27" s="157">
        <f>SUM(E7:E26)</f>
        <v>0</v>
      </c>
      <c r="F27" s="143">
        <f t="shared" ref="F27:G27" si="1">SUM(F7:F26)</f>
        <v>0</v>
      </c>
      <c r="G27" s="144">
        <f t="shared" si="1"/>
        <v>1</v>
      </c>
      <c r="H27" s="142">
        <f t="shared" ref="H27:N27" si="2">SUM(H7:H26)</f>
        <v>0</v>
      </c>
      <c r="I27" s="143">
        <f t="shared" si="2"/>
        <v>587</v>
      </c>
      <c r="J27" s="144">
        <f>SUM(J7:J26)</f>
        <v>1172</v>
      </c>
      <c r="K27" s="169">
        <f t="shared" si="2"/>
        <v>1760</v>
      </c>
      <c r="L27" s="142">
        <f>SUM(L7:L26)</f>
        <v>901</v>
      </c>
      <c r="M27" s="143">
        <f>SUM(M7:M26)</f>
        <v>859</v>
      </c>
      <c r="N27" s="167">
        <f t="shared" si="2"/>
        <v>0</v>
      </c>
      <c r="O27" s="142">
        <f t="shared" ref="O27:X27" si="3">SUM(O7:O26)</f>
        <v>212</v>
      </c>
      <c r="P27" s="143">
        <f t="shared" si="3"/>
        <v>741</v>
      </c>
      <c r="Q27" s="143">
        <f t="shared" si="3"/>
        <v>664</v>
      </c>
      <c r="R27" s="144">
        <f t="shared" si="3"/>
        <v>143</v>
      </c>
      <c r="S27" s="142">
        <f t="shared" si="3"/>
        <v>176</v>
      </c>
      <c r="T27" s="143">
        <f t="shared" si="3"/>
        <v>966</v>
      </c>
      <c r="U27" s="143">
        <f t="shared" si="3"/>
        <v>525</v>
      </c>
      <c r="V27" s="144">
        <f t="shared" si="3"/>
        <v>93</v>
      </c>
      <c r="W27" s="157">
        <f t="shared" si="3"/>
        <v>44</v>
      </c>
      <c r="X27" s="144">
        <f t="shared" si="3"/>
        <v>1672</v>
      </c>
      <c r="Y27" s="182"/>
    </row>
    <row r="28" spans="1:25" ht="15">
      <c r="A28" s="307" t="s">
        <v>302</v>
      </c>
      <c r="B28" s="308"/>
      <c r="C28" s="308"/>
      <c r="D28" s="308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</row>
    <row r="29" spans="1:25" ht="15">
      <c r="A29" s="310" t="s">
        <v>170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</row>
    <row r="30" spans="1:25">
      <c r="A30" s="239"/>
    </row>
    <row r="31" spans="1:25">
      <c r="A31" s="62"/>
    </row>
  </sheetData>
  <mergeCells count="19">
    <mergeCell ref="A28:X28"/>
    <mergeCell ref="A29:X29"/>
    <mergeCell ref="K4:K5"/>
    <mergeCell ref="A4:A5"/>
    <mergeCell ref="L4:N4"/>
    <mergeCell ref="O4:R4"/>
    <mergeCell ref="A27:D27"/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</mergeCells>
  <printOptions horizontalCentered="1"/>
  <pageMargins left="0.25" right="0.25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75" bestFit="1" customWidth="1"/>
    <col min="2" max="2" width="16" style="75" customWidth="1"/>
    <col min="3" max="3" width="8.7109375" style="75" bestFit="1" customWidth="1"/>
    <col min="4" max="4" width="6.42578125" style="75" customWidth="1"/>
    <col min="5" max="5" width="13.5703125" style="75" bestFit="1" customWidth="1"/>
    <col min="6" max="6" width="10.7109375" style="75" customWidth="1"/>
    <col min="7" max="7" width="6" style="75" bestFit="1" customWidth="1"/>
    <col min="8" max="8" width="13.5703125" style="75" bestFit="1" customWidth="1"/>
    <col min="9" max="9" width="11.42578125" style="75" customWidth="1"/>
    <col min="10" max="10" width="6" style="75" bestFit="1" customWidth="1"/>
    <col min="11" max="11" width="13.5703125" style="75" bestFit="1" customWidth="1"/>
    <col min="12" max="12" width="8.7109375" style="75" bestFit="1" customWidth="1"/>
    <col min="13" max="13" width="6" style="75" customWidth="1"/>
    <col min="14" max="14" width="13.5703125" style="75" bestFit="1" customWidth="1"/>
    <col min="15" max="15" width="8.7109375" style="75" bestFit="1" customWidth="1"/>
    <col min="16" max="16" width="6.42578125" style="75" customWidth="1"/>
    <col min="17" max="17" width="13.5703125" style="75" bestFit="1" customWidth="1"/>
    <col min="18" max="18" width="8.7109375" style="75" bestFit="1" customWidth="1"/>
    <col min="19" max="19" width="6.140625" style="75" customWidth="1"/>
    <col min="20" max="20" width="13.5703125" style="75" bestFit="1" customWidth="1"/>
    <col min="21" max="21" width="8.7109375" style="75" customWidth="1"/>
    <col min="22" max="22" width="7" style="75" customWidth="1"/>
    <col min="23" max="23" width="14.7109375" style="75" customWidth="1"/>
    <col min="24" max="24" width="7.140625" style="75" bestFit="1" customWidth="1"/>
    <col min="25" max="25" width="4.85546875" style="75" bestFit="1" customWidth="1"/>
    <col min="26" max="26" width="6.28515625" style="70" bestFit="1" customWidth="1"/>
    <col min="27" max="27" width="5.42578125" style="70" bestFit="1" customWidth="1"/>
    <col min="28" max="28" width="3.5703125" style="70" bestFit="1" customWidth="1"/>
    <col min="29" max="30" width="5" style="70" bestFit="1" customWidth="1"/>
    <col min="31" max="31" width="3.5703125" style="70" bestFit="1" customWidth="1"/>
    <col min="32" max="32" width="5.85546875" style="70" bestFit="1" customWidth="1"/>
    <col min="33" max="33" width="6" style="70" customWidth="1"/>
    <col min="34" max="34" width="6.7109375" style="70" customWidth="1"/>
    <col min="35" max="35" width="5.85546875" style="70" bestFit="1" customWidth="1"/>
    <col min="36" max="36" width="9.85546875" style="70" customWidth="1"/>
    <col min="37" max="16384" width="9.140625" style="70"/>
  </cols>
  <sheetData>
    <row r="1" spans="1:38" s="69" customFormat="1" ht="15">
      <c r="A1" s="318" t="s">
        <v>233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</row>
    <row r="2" spans="1:38" s="69" customFormat="1" ht="18" customHeight="1">
      <c r="A2" s="317" t="s">
        <v>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</row>
    <row r="3" spans="1:38" ht="14.1" customHeight="1">
      <c r="A3" s="320" t="s">
        <v>64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3" t="s">
        <v>65</v>
      </c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</row>
    <row r="4" spans="1:38" s="76" customFormat="1" ht="24" customHeight="1">
      <c r="A4" s="321" t="s">
        <v>1</v>
      </c>
      <c r="B4" s="322" t="s">
        <v>114</v>
      </c>
      <c r="C4" s="321" t="s">
        <v>17</v>
      </c>
      <c r="D4" s="321"/>
      <c r="E4" s="321"/>
      <c r="F4" s="321" t="s">
        <v>183</v>
      </c>
      <c r="G4" s="321"/>
      <c r="H4" s="321"/>
      <c r="I4" s="321" t="s">
        <v>184</v>
      </c>
      <c r="J4" s="321"/>
      <c r="K4" s="321"/>
      <c r="L4" s="321" t="s">
        <v>20</v>
      </c>
      <c r="M4" s="321"/>
      <c r="N4" s="321"/>
      <c r="O4" s="321" t="s">
        <v>113</v>
      </c>
      <c r="P4" s="321"/>
      <c r="Q4" s="321"/>
      <c r="R4" s="321" t="s">
        <v>115</v>
      </c>
      <c r="S4" s="321"/>
      <c r="T4" s="321"/>
      <c r="U4" s="321" t="s">
        <v>3</v>
      </c>
      <c r="V4" s="321"/>
      <c r="W4" s="321"/>
      <c r="X4" s="321"/>
      <c r="Y4" s="321" t="s">
        <v>30</v>
      </c>
      <c r="Z4" s="321"/>
      <c r="AA4" s="321"/>
      <c r="AB4" s="321" t="s">
        <v>66</v>
      </c>
      <c r="AC4" s="321"/>
      <c r="AD4" s="321"/>
      <c r="AE4" s="321"/>
      <c r="AF4" s="322" t="s">
        <v>182</v>
      </c>
      <c r="AG4" s="322"/>
      <c r="AH4" s="322"/>
      <c r="AI4" s="322"/>
      <c r="AJ4" s="319" t="s">
        <v>223</v>
      </c>
      <c r="AK4" s="319" t="s">
        <v>224</v>
      </c>
      <c r="AL4" s="319" t="s">
        <v>4</v>
      </c>
    </row>
    <row r="5" spans="1:38" s="76" customFormat="1" ht="86.25" customHeight="1">
      <c r="A5" s="321"/>
      <c r="B5" s="322"/>
      <c r="C5" s="107" t="s">
        <v>222</v>
      </c>
      <c r="D5" s="59" t="s">
        <v>116</v>
      </c>
      <c r="E5" s="59" t="s">
        <v>117</v>
      </c>
      <c r="F5" s="107" t="s">
        <v>222</v>
      </c>
      <c r="G5" s="59" t="s">
        <v>116</v>
      </c>
      <c r="H5" s="59" t="s">
        <v>117</v>
      </c>
      <c r="I5" s="107" t="s">
        <v>222</v>
      </c>
      <c r="J5" s="59" t="s">
        <v>116</v>
      </c>
      <c r="K5" s="59" t="s">
        <v>117</v>
      </c>
      <c r="L5" s="107" t="s">
        <v>222</v>
      </c>
      <c r="M5" s="59" t="s">
        <v>116</v>
      </c>
      <c r="N5" s="59" t="s">
        <v>117</v>
      </c>
      <c r="O5" s="107" t="s">
        <v>222</v>
      </c>
      <c r="P5" s="59" t="s">
        <v>116</v>
      </c>
      <c r="Q5" s="59" t="s">
        <v>117</v>
      </c>
      <c r="R5" s="107" t="s">
        <v>222</v>
      </c>
      <c r="S5" s="59" t="s">
        <v>116</v>
      </c>
      <c r="T5" s="59" t="s">
        <v>117</v>
      </c>
      <c r="U5" s="107" t="s">
        <v>222</v>
      </c>
      <c r="V5" s="59" t="s">
        <v>116</v>
      </c>
      <c r="W5" s="59" t="s">
        <v>117</v>
      </c>
      <c r="X5" s="59" t="s">
        <v>5</v>
      </c>
      <c r="Y5" s="64" t="s">
        <v>18</v>
      </c>
      <c r="Z5" s="64" t="s">
        <v>19</v>
      </c>
      <c r="AA5" s="64" t="s">
        <v>46</v>
      </c>
      <c r="AB5" s="64" t="s">
        <v>67</v>
      </c>
      <c r="AC5" s="64" t="s">
        <v>68</v>
      </c>
      <c r="AD5" s="64" t="s">
        <v>69</v>
      </c>
      <c r="AE5" s="64" t="s">
        <v>70</v>
      </c>
      <c r="AF5" s="59" t="s">
        <v>171</v>
      </c>
      <c r="AG5" s="59" t="s">
        <v>176</v>
      </c>
      <c r="AH5" s="59" t="s">
        <v>175</v>
      </c>
      <c r="AI5" s="59" t="s">
        <v>174</v>
      </c>
      <c r="AJ5" s="319"/>
      <c r="AK5" s="319"/>
      <c r="AL5" s="319"/>
    </row>
    <row r="6" spans="1:38" ht="62.25" customHeight="1">
      <c r="A6" s="64"/>
      <c r="B6" s="59" t="s">
        <v>35</v>
      </c>
      <c r="C6" s="59" t="s">
        <v>36</v>
      </c>
      <c r="D6" s="59" t="s">
        <v>37</v>
      </c>
      <c r="E6" s="59" t="s">
        <v>118</v>
      </c>
      <c r="F6" s="59" t="s">
        <v>103</v>
      </c>
      <c r="G6" s="59" t="s">
        <v>104</v>
      </c>
      <c r="H6" s="59" t="s">
        <v>105</v>
      </c>
      <c r="I6" s="59" t="s">
        <v>119</v>
      </c>
      <c r="J6" s="59" t="s">
        <v>120</v>
      </c>
      <c r="K6" s="59" t="s">
        <v>106</v>
      </c>
      <c r="L6" s="59" t="s">
        <v>121</v>
      </c>
      <c r="M6" s="59" t="s">
        <v>107</v>
      </c>
      <c r="N6" s="59" t="s">
        <v>122</v>
      </c>
      <c r="O6" s="59" t="s">
        <v>123</v>
      </c>
      <c r="P6" s="59" t="s">
        <v>124</v>
      </c>
      <c r="Q6" s="59" t="s">
        <v>144</v>
      </c>
      <c r="R6" s="59" t="s">
        <v>145</v>
      </c>
      <c r="S6" s="59" t="s">
        <v>125</v>
      </c>
      <c r="T6" s="59" t="s">
        <v>126</v>
      </c>
      <c r="U6" s="59" t="s">
        <v>191</v>
      </c>
      <c r="V6" s="59" t="s">
        <v>192</v>
      </c>
      <c r="W6" s="59" t="s">
        <v>193</v>
      </c>
      <c r="X6" s="59" t="s">
        <v>194</v>
      </c>
      <c r="Y6" s="64" t="s">
        <v>131</v>
      </c>
      <c r="Z6" s="64" t="s">
        <v>132</v>
      </c>
      <c r="AA6" s="64" t="s">
        <v>133</v>
      </c>
      <c r="AB6" s="64" t="s">
        <v>134</v>
      </c>
      <c r="AC6" s="64" t="s">
        <v>135</v>
      </c>
      <c r="AD6" s="64" t="s">
        <v>136</v>
      </c>
      <c r="AE6" s="64" t="s">
        <v>137</v>
      </c>
      <c r="AF6" s="64" t="s">
        <v>185</v>
      </c>
      <c r="AG6" s="64" t="s">
        <v>186</v>
      </c>
      <c r="AH6" s="64" t="s">
        <v>187</v>
      </c>
      <c r="AI6" s="64" t="s">
        <v>188</v>
      </c>
      <c r="AJ6" s="64" t="s">
        <v>189</v>
      </c>
      <c r="AK6" s="64" t="s">
        <v>190</v>
      </c>
      <c r="AL6" s="72"/>
    </row>
    <row r="7" spans="1:38">
      <c r="A7" s="64">
        <v>1</v>
      </c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  <c r="U7" s="60">
        <f>C7+L7+O7+R7+F7+I7</f>
        <v>0</v>
      </c>
      <c r="V7" s="60">
        <f t="shared" ref="V7:W11" si="0">D7+M7+P7+S7+J7+G7</f>
        <v>0</v>
      </c>
      <c r="W7" s="60">
        <f t="shared" si="0"/>
        <v>0</v>
      </c>
      <c r="X7" s="60">
        <f>U7+V7+W7</f>
        <v>0</v>
      </c>
      <c r="Y7" s="60"/>
      <c r="Z7" s="72"/>
      <c r="AA7" s="72"/>
      <c r="AB7" s="72"/>
      <c r="AC7" s="72"/>
      <c r="AD7" s="72"/>
      <c r="AE7" s="72"/>
      <c r="AF7" s="64"/>
      <c r="AG7" s="72"/>
      <c r="AH7" s="72"/>
      <c r="AI7" s="72"/>
      <c r="AJ7" s="72"/>
      <c r="AK7" s="72"/>
      <c r="AL7" s="72"/>
    </row>
    <row r="8" spans="1:38">
      <c r="A8" s="64">
        <v>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60">
        <f>C8+L8+O8+R8+F8+I8</f>
        <v>0</v>
      </c>
      <c r="V8" s="60">
        <f t="shared" si="0"/>
        <v>0</v>
      </c>
      <c r="W8" s="60">
        <f t="shared" si="0"/>
        <v>0</v>
      </c>
      <c r="X8" s="60">
        <f>U8+V8+W8</f>
        <v>0</v>
      </c>
      <c r="Y8" s="60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</row>
    <row r="9" spans="1:38">
      <c r="A9" s="64">
        <v>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1"/>
      <c r="U9" s="60">
        <f>C9+L9+O9+R9+F9+I9</f>
        <v>0</v>
      </c>
      <c r="V9" s="60">
        <f t="shared" si="0"/>
        <v>0</v>
      </c>
      <c r="W9" s="60">
        <f t="shared" si="0"/>
        <v>0</v>
      </c>
      <c r="X9" s="60">
        <f>U9+V9+W9</f>
        <v>0</v>
      </c>
      <c r="Y9" s="60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</row>
    <row r="10" spans="1:38">
      <c r="A10" s="64">
        <v>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  <c r="U10" s="60">
        <f>C10+L10+O10+R10+F10+I10</f>
        <v>0</v>
      </c>
      <c r="V10" s="60">
        <f t="shared" si="0"/>
        <v>0</v>
      </c>
      <c r="W10" s="60">
        <f t="shared" si="0"/>
        <v>0</v>
      </c>
      <c r="X10" s="60">
        <f>U10+V10+W10</f>
        <v>0</v>
      </c>
      <c r="Y10" s="60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</row>
    <row r="11" spans="1:38">
      <c r="A11" s="64"/>
      <c r="B11" s="60" t="s">
        <v>61</v>
      </c>
      <c r="C11" s="60">
        <f>SUM(C7:C10)</f>
        <v>0</v>
      </c>
      <c r="D11" s="60">
        <f t="shared" ref="D11:T11" si="1">SUM(D7:D10)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1"/>
        <v>0</v>
      </c>
      <c r="Q11" s="60">
        <f t="shared" si="1"/>
        <v>0</v>
      </c>
      <c r="R11" s="60">
        <f t="shared" si="1"/>
        <v>0</v>
      </c>
      <c r="S11" s="60">
        <f t="shared" si="1"/>
        <v>0</v>
      </c>
      <c r="T11" s="60">
        <f t="shared" si="1"/>
        <v>0</v>
      </c>
      <c r="U11" s="60">
        <f>C11+L11+O11+R11+F11+I11</f>
        <v>0</v>
      </c>
      <c r="V11" s="60">
        <f t="shared" si="0"/>
        <v>0</v>
      </c>
      <c r="W11" s="60">
        <f t="shared" si="0"/>
        <v>0</v>
      </c>
      <c r="X11" s="60">
        <f>U11+V11+W11</f>
        <v>0</v>
      </c>
      <c r="Y11" s="60">
        <f t="shared" ref="Y11:AH11" si="2">SUM(Y7:Y10)</f>
        <v>0</v>
      </c>
      <c r="Z11" s="60">
        <f t="shared" si="2"/>
        <v>0</v>
      </c>
      <c r="AA11" s="60">
        <f t="shared" si="2"/>
        <v>0</v>
      </c>
      <c r="AB11" s="60">
        <f t="shared" si="2"/>
        <v>0</v>
      </c>
      <c r="AC11" s="60">
        <f t="shared" si="2"/>
        <v>0</v>
      </c>
      <c r="AD11" s="60">
        <f t="shared" si="2"/>
        <v>0</v>
      </c>
      <c r="AE11" s="60">
        <f t="shared" si="2"/>
        <v>0</v>
      </c>
      <c r="AF11" s="60">
        <f t="shared" si="2"/>
        <v>0</v>
      </c>
      <c r="AG11" s="60">
        <f t="shared" si="2"/>
        <v>0</v>
      </c>
      <c r="AH11" s="60">
        <f t="shared" si="2"/>
        <v>0</v>
      </c>
      <c r="AI11" s="60">
        <f>SUM(AI7:AI10)</f>
        <v>0</v>
      </c>
      <c r="AJ11" s="60">
        <f>SUM(AJ7:AJ10)</f>
        <v>0</v>
      </c>
      <c r="AK11" s="60">
        <f>SUM(AK7:AK10)</f>
        <v>0</v>
      </c>
      <c r="AL11" s="72"/>
    </row>
    <row r="12" spans="1:38">
      <c r="A12" s="326" t="s">
        <v>73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73"/>
      <c r="AK12" s="73"/>
      <c r="AL12" s="73"/>
    </row>
    <row r="13" spans="1:38">
      <c r="A13" s="64">
        <v>1</v>
      </c>
      <c r="B13" s="65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/>
      <c r="U13" s="60">
        <f t="shared" ref="U13:U22" si="3">C13+L13+O13+R13+F13+I13</f>
        <v>0</v>
      </c>
      <c r="V13" s="60">
        <f t="shared" ref="V13:V23" si="4">D13+M13+P13+S13+J13+G13</f>
        <v>0</v>
      </c>
      <c r="W13" s="60">
        <f t="shared" ref="W13:W23" si="5">E13+N13+Q13+T13+K13+H13</f>
        <v>0</v>
      </c>
      <c r="X13" s="60">
        <f t="shared" ref="X13:X22" si="6">U13+V13+W13</f>
        <v>0</v>
      </c>
      <c r="Y13" s="60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</row>
    <row r="14" spans="1:38">
      <c r="A14" s="64">
        <v>2</v>
      </c>
      <c r="B14" s="65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1"/>
      <c r="U14" s="60">
        <f t="shared" si="3"/>
        <v>0</v>
      </c>
      <c r="V14" s="60">
        <f t="shared" si="4"/>
        <v>0</v>
      </c>
      <c r="W14" s="60">
        <f t="shared" si="5"/>
        <v>0</v>
      </c>
      <c r="X14" s="60">
        <f t="shared" si="6"/>
        <v>0</v>
      </c>
      <c r="Y14" s="60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</row>
    <row r="15" spans="1:38">
      <c r="A15" s="64">
        <v>3</v>
      </c>
      <c r="B15" s="65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1"/>
      <c r="U15" s="60">
        <f t="shared" si="3"/>
        <v>0</v>
      </c>
      <c r="V15" s="60">
        <f t="shared" si="4"/>
        <v>0</v>
      </c>
      <c r="W15" s="60">
        <f t="shared" si="5"/>
        <v>0</v>
      </c>
      <c r="X15" s="60">
        <f t="shared" si="6"/>
        <v>0</v>
      </c>
      <c r="Y15" s="60"/>
      <c r="Z15" s="72"/>
      <c r="AA15" s="72"/>
      <c r="AB15" s="72"/>
      <c r="AC15" s="72"/>
      <c r="AD15" s="72"/>
      <c r="AE15" s="72"/>
      <c r="AF15" s="72"/>
      <c r="AG15" s="115"/>
      <c r="AH15" s="72"/>
      <c r="AI15" s="72"/>
      <c r="AJ15" s="72"/>
      <c r="AK15" s="72"/>
      <c r="AL15" s="72"/>
    </row>
    <row r="16" spans="1:38">
      <c r="A16" s="64">
        <v>4</v>
      </c>
      <c r="B16" s="65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 s="60">
        <f t="shared" si="3"/>
        <v>0</v>
      </c>
      <c r="V16" s="60">
        <f t="shared" si="4"/>
        <v>0</v>
      </c>
      <c r="W16" s="60">
        <f t="shared" si="5"/>
        <v>0</v>
      </c>
      <c r="X16" s="60">
        <f t="shared" si="6"/>
        <v>0</v>
      </c>
      <c r="Y16" s="60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</row>
    <row r="17" spans="1:38">
      <c r="A17" s="64">
        <v>5</v>
      </c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60">
        <f t="shared" si="3"/>
        <v>0</v>
      </c>
      <c r="V17" s="60">
        <f t="shared" si="4"/>
        <v>0</v>
      </c>
      <c r="W17" s="60">
        <f t="shared" si="5"/>
        <v>0</v>
      </c>
      <c r="X17" s="60">
        <f t="shared" si="6"/>
        <v>0</v>
      </c>
      <c r="Y17" s="60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</row>
    <row r="18" spans="1:38">
      <c r="A18" s="64">
        <v>6</v>
      </c>
      <c r="B18" s="65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60">
        <f t="shared" si="3"/>
        <v>0</v>
      </c>
      <c r="V18" s="60">
        <f t="shared" si="4"/>
        <v>0</v>
      </c>
      <c r="W18" s="60">
        <f t="shared" si="5"/>
        <v>0</v>
      </c>
      <c r="X18" s="60">
        <f t="shared" si="6"/>
        <v>0</v>
      </c>
      <c r="Y18" s="60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</row>
    <row r="19" spans="1:38">
      <c r="A19" s="64">
        <v>7</v>
      </c>
      <c r="B19" s="65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1"/>
      <c r="U19" s="60">
        <f t="shared" si="3"/>
        <v>0</v>
      </c>
      <c r="V19" s="60">
        <f t="shared" si="4"/>
        <v>0</v>
      </c>
      <c r="W19" s="60">
        <f t="shared" si="5"/>
        <v>0</v>
      </c>
      <c r="X19" s="60">
        <f t="shared" si="6"/>
        <v>0</v>
      </c>
      <c r="Y19" s="60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</row>
    <row r="20" spans="1:38">
      <c r="A20" s="64">
        <v>8</v>
      </c>
      <c r="B20" s="65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  <c r="U20" s="60">
        <f t="shared" si="3"/>
        <v>0</v>
      </c>
      <c r="V20" s="60">
        <f t="shared" si="4"/>
        <v>0</v>
      </c>
      <c r="W20" s="60">
        <f t="shared" si="5"/>
        <v>0</v>
      </c>
      <c r="X20" s="60">
        <f t="shared" si="6"/>
        <v>0</v>
      </c>
      <c r="Y20" s="60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</row>
    <row r="21" spans="1:38">
      <c r="A21" s="64">
        <v>9</v>
      </c>
      <c r="B21" s="74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60">
        <f t="shared" si="3"/>
        <v>0</v>
      </c>
      <c r="V21" s="60">
        <f t="shared" si="4"/>
        <v>0</v>
      </c>
      <c r="W21" s="60">
        <f t="shared" si="5"/>
        <v>0</v>
      </c>
      <c r="X21" s="60">
        <f t="shared" si="6"/>
        <v>0</v>
      </c>
      <c r="Y21" s="60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</row>
    <row r="22" spans="1:38">
      <c r="A22" s="64">
        <v>10</v>
      </c>
      <c r="B22" s="74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>
        <f t="shared" si="3"/>
        <v>0</v>
      </c>
      <c r="V22" s="60">
        <f t="shared" si="4"/>
        <v>0</v>
      </c>
      <c r="W22" s="60">
        <f t="shared" si="5"/>
        <v>0</v>
      </c>
      <c r="X22" s="60">
        <f t="shared" si="6"/>
        <v>0</v>
      </c>
      <c r="Y22" s="60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</row>
    <row r="23" spans="1:38" s="71" customFormat="1" ht="12.75">
      <c r="A23" s="67"/>
      <c r="B23" s="77" t="s">
        <v>62</v>
      </c>
      <c r="C23" s="77">
        <f>SUM(C13:C22)</f>
        <v>0</v>
      </c>
      <c r="D23" s="77">
        <f t="shared" ref="D23:AK23" si="7">SUM(D13:D22)</f>
        <v>0</v>
      </c>
      <c r="E23" s="77">
        <f t="shared" si="7"/>
        <v>0</v>
      </c>
      <c r="F23" s="77">
        <f t="shared" si="7"/>
        <v>0</v>
      </c>
      <c r="G23" s="77">
        <f t="shared" si="7"/>
        <v>0</v>
      </c>
      <c r="H23" s="77">
        <f t="shared" si="7"/>
        <v>0</v>
      </c>
      <c r="I23" s="77">
        <f t="shared" si="7"/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7"/>
        <v>0</v>
      </c>
      <c r="O23" s="77">
        <f t="shared" si="7"/>
        <v>0</v>
      </c>
      <c r="P23" s="77">
        <f t="shared" si="7"/>
        <v>0</v>
      </c>
      <c r="Q23" s="77">
        <f t="shared" si="7"/>
        <v>0</v>
      </c>
      <c r="R23" s="77">
        <f t="shared" si="7"/>
        <v>0</v>
      </c>
      <c r="S23" s="77">
        <f t="shared" si="7"/>
        <v>0</v>
      </c>
      <c r="T23" s="77">
        <f t="shared" si="7"/>
        <v>0</v>
      </c>
      <c r="U23" s="60">
        <f>C23+L23+O23+R23+F23+I23</f>
        <v>0</v>
      </c>
      <c r="V23" s="60">
        <f t="shared" si="4"/>
        <v>0</v>
      </c>
      <c r="W23" s="60">
        <f t="shared" si="5"/>
        <v>0</v>
      </c>
      <c r="X23" s="77">
        <f t="shared" si="7"/>
        <v>0</v>
      </c>
      <c r="Y23" s="77">
        <f t="shared" si="7"/>
        <v>0</v>
      </c>
      <c r="Z23" s="77">
        <f t="shared" si="7"/>
        <v>0</v>
      </c>
      <c r="AA23" s="77">
        <f t="shared" si="7"/>
        <v>0</v>
      </c>
      <c r="AB23" s="77">
        <f t="shared" si="7"/>
        <v>0</v>
      </c>
      <c r="AC23" s="77">
        <f t="shared" si="7"/>
        <v>0</v>
      </c>
      <c r="AD23" s="77">
        <f t="shared" si="7"/>
        <v>0</v>
      </c>
      <c r="AE23" s="77">
        <f t="shared" si="7"/>
        <v>0</v>
      </c>
      <c r="AF23" s="77">
        <f t="shared" si="7"/>
        <v>0</v>
      </c>
      <c r="AG23" s="77">
        <f t="shared" si="7"/>
        <v>0</v>
      </c>
      <c r="AH23" s="77">
        <f t="shared" si="7"/>
        <v>0</v>
      </c>
      <c r="AI23" s="77">
        <f t="shared" si="7"/>
        <v>0</v>
      </c>
      <c r="AJ23" s="77">
        <f t="shared" si="7"/>
        <v>0</v>
      </c>
      <c r="AK23" s="77">
        <f t="shared" si="7"/>
        <v>0</v>
      </c>
      <c r="AL23" s="114"/>
    </row>
    <row r="24" spans="1:38" s="71" customFormat="1" ht="12.75">
      <c r="A24" s="327" t="s">
        <v>63</v>
      </c>
      <c r="B24" s="327"/>
      <c r="C24" s="67">
        <f>C11+C23</f>
        <v>0</v>
      </c>
      <c r="D24" s="67">
        <f t="shared" ref="D24:AK24" si="8">D11+D23</f>
        <v>0</v>
      </c>
      <c r="E24" s="67">
        <f t="shared" si="8"/>
        <v>0</v>
      </c>
      <c r="F24" s="67">
        <f t="shared" si="8"/>
        <v>0</v>
      </c>
      <c r="G24" s="67">
        <f t="shared" si="8"/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7">
        <f t="shared" si="8"/>
        <v>0</v>
      </c>
      <c r="N24" s="67">
        <f t="shared" si="8"/>
        <v>0</v>
      </c>
      <c r="O24" s="67">
        <f t="shared" si="8"/>
        <v>0</v>
      </c>
      <c r="P24" s="67">
        <f t="shared" si="8"/>
        <v>0</v>
      </c>
      <c r="Q24" s="67">
        <f t="shared" si="8"/>
        <v>0</v>
      </c>
      <c r="R24" s="67">
        <f t="shared" si="8"/>
        <v>0</v>
      </c>
      <c r="S24" s="67">
        <f t="shared" si="8"/>
        <v>0</v>
      </c>
      <c r="T24" s="67">
        <f t="shared" si="8"/>
        <v>0</v>
      </c>
      <c r="U24" s="67">
        <f t="shared" si="8"/>
        <v>0</v>
      </c>
      <c r="V24" s="67">
        <f t="shared" si="8"/>
        <v>0</v>
      </c>
      <c r="W24" s="67">
        <f t="shared" si="8"/>
        <v>0</v>
      </c>
      <c r="X24" s="67">
        <f t="shared" si="8"/>
        <v>0</v>
      </c>
      <c r="Y24" s="67">
        <f t="shared" si="8"/>
        <v>0</v>
      </c>
      <c r="Z24" s="67">
        <f t="shared" si="8"/>
        <v>0</v>
      </c>
      <c r="AA24" s="67">
        <f t="shared" si="8"/>
        <v>0</v>
      </c>
      <c r="AB24" s="67">
        <f t="shared" si="8"/>
        <v>0</v>
      </c>
      <c r="AC24" s="67">
        <f t="shared" si="8"/>
        <v>0</v>
      </c>
      <c r="AD24" s="67">
        <f t="shared" si="8"/>
        <v>0</v>
      </c>
      <c r="AE24" s="67">
        <f t="shared" si="8"/>
        <v>0</v>
      </c>
      <c r="AF24" s="67">
        <f t="shared" si="8"/>
        <v>0</v>
      </c>
      <c r="AG24" s="67">
        <f t="shared" si="8"/>
        <v>0</v>
      </c>
      <c r="AH24" s="67">
        <f t="shared" si="8"/>
        <v>0</v>
      </c>
      <c r="AI24" s="67">
        <f t="shared" si="8"/>
        <v>0</v>
      </c>
      <c r="AJ24" s="67">
        <f t="shared" si="8"/>
        <v>0</v>
      </c>
      <c r="AK24" s="67">
        <f t="shared" si="8"/>
        <v>0</v>
      </c>
      <c r="AL24" s="114"/>
    </row>
    <row r="25" spans="1:38">
      <c r="A25" s="329" t="s">
        <v>226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1"/>
    </row>
    <row r="26" spans="1:38">
      <c r="A26" s="328" t="s">
        <v>227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</row>
    <row r="27" spans="1:38">
      <c r="A27" s="325" t="s">
        <v>225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  <c r="AK27" s="325"/>
    </row>
  </sheetData>
  <mergeCells count="24">
    <mergeCell ref="A27:AK27"/>
    <mergeCell ref="A4:A5"/>
    <mergeCell ref="A12:AI12"/>
    <mergeCell ref="O4:Q4"/>
    <mergeCell ref="A24:B24"/>
    <mergeCell ref="C4:E4"/>
    <mergeCell ref="A26:AK26"/>
    <mergeCell ref="A25:AK25"/>
    <mergeCell ref="B4:B5"/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B7" sqref="B7"/>
    </sheetView>
  </sheetViews>
  <sheetFormatPr defaultColWidth="9.140625"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38" t="s">
        <v>245</v>
      </c>
      <c r="B1" s="339"/>
      <c r="C1" s="339"/>
      <c r="D1" s="339"/>
      <c r="E1" s="339"/>
      <c r="F1" s="339"/>
      <c r="G1" s="339"/>
      <c r="H1" s="339"/>
      <c r="I1" s="339"/>
      <c r="J1" s="339"/>
    </row>
    <row r="2" spans="1:10">
      <c r="A2" s="340" t="s">
        <v>299</v>
      </c>
      <c r="B2" s="341"/>
      <c r="C2" s="341"/>
      <c r="D2" s="341"/>
      <c r="E2" s="341"/>
      <c r="F2" s="341"/>
      <c r="G2" s="341"/>
      <c r="H2" s="341"/>
      <c r="I2" s="341"/>
      <c r="J2" s="341"/>
    </row>
    <row r="3" spans="1:10">
      <c r="A3" s="342" t="s">
        <v>271</v>
      </c>
      <c r="B3" s="343"/>
      <c r="C3" s="343"/>
      <c r="D3" s="344"/>
      <c r="E3" s="342" t="s">
        <v>546</v>
      </c>
      <c r="F3" s="343"/>
      <c r="G3" s="343"/>
      <c r="H3" s="343"/>
      <c r="I3" s="343"/>
      <c r="J3" s="343"/>
    </row>
    <row r="4" spans="1:10" ht="15.75">
      <c r="A4" s="345" t="s">
        <v>33</v>
      </c>
      <c r="B4" s="345"/>
      <c r="C4" s="347" t="s">
        <v>547</v>
      </c>
      <c r="D4" s="347"/>
      <c r="E4" s="347"/>
      <c r="F4" s="347"/>
      <c r="G4" s="347" t="s">
        <v>296</v>
      </c>
      <c r="H4" s="347"/>
      <c r="I4" s="347"/>
      <c r="J4" s="347"/>
    </row>
    <row r="5" spans="1:10" ht="32.25" thickBot="1">
      <c r="A5" s="346"/>
      <c r="B5" s="346"/>
      <c r="C5" s="7" t="s">
        <v>34</v>
      </c>
      <c r="D5" s="7" t="s">
        <v>222</v>
      </c>
      <c r="E5" s="7" t="s">
        <v>150</v>
      </c>
      <c r="F5" s="7" t="s">
        <v>3</v>
      </c>
      <c r="G5" s="7" t="s">
        <v>34</v>
      </c>
      <c r="H5" s="7" t="s">
        <v>222</v>
      </c>
      <c r="I5" s="7" t="s">
        <v>150</v>
      </c>
      <c r="J5" s="7" t="s">
        <v>3</v>
      </c>
    </row>
    <row r="6" spans="1:10" ht="15.75" thickTop="1">
      <c r="A6" s="336" t="s">
        <v>7</v>
      </c>
      <c r="B6" s="337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103</v>
      </c>
      <c r="H6" s="33" t="s">
        <v>104</v>
      </c>
      <c r="I6" s="33" t="s">
        <v>105</v>
      </c>
      <c r="J6" s="34" t="s">
        <v>197</v>
      </c>
    </row>
    <row r="7" spans="1:10">
      <c r="A7" s="332" t="s">
        <v>148</v>
      </c>
      <c r="B7" s="35" t="s">
        <v>147</v>
      </c>
      <c r="C7" s="43">
        <v>816</v>
      </c>
      <c r="D7" s="35"/>
      <c r="E7" s="35"/>
      <c r="F7" s="35">
        <f>C7+D7+E7</f>
        <v>816</v>
      </c>
      <c r="G7" s="35"/>
      <c r="H7" s="35"/>
      <c r="I7" s="35"/>
      <c r="J7" s="36">
        <f>G7+H7+I7</f>
        <v>0</v>
      </c>
    </row>
    <row r="8" spans="1:10">
      <c r="A8" s="333"/>
      <c r="B8" s="35" t="s">
        <v>39</v>
      </c>
      <c r="C8" s="43">
        <v>741</v>
      </c>
      <c r="D8" s="35"/>
      <c r="E8" s="35"/>
      <c r="F8" s="35">
        <f t="shared" ref="F8:F12" si="0">C8+D8+E8</f>
        <v>741</v>
      </c>
      <c r="G8" s="35"/>
      <c r="H8" s="35"/>
      <c r="I8" s="35"/>
      <c r="J8" s="36">
        <f t="shared" ref="J8:J72" si="1">G8+H8+I8</f>
        <v>0</v>
      </c>
    </row>
    <row r="9" spans="1:10">
      <c r="A9" s="333"/>
      <c r="B9" s="35" t="s">
        <v>146</v>
      </c>
      <c r="C9" s="43">
        <v>0</v>
      </c>
      <c r="D9" s="35"/>
      <c r="E9" s="35"/>
      <c r="F9" s="35">
        <f t="shared" si="0"/>
        <v>0</v>
      </c>
      <c r="G9" s="35"/>
      <c r="H9" s="35"/>
      <c r="I9" s="35"/>
      <c r="J9" s="36">
        <f t="shared" si="1"/>
        <v>0</v>
      </c>
    </row>
    <row r="10" spans="1:10">
      <c r="A10" s="333"/>
      <c r="B10" s="35" t="s">
        <v>40</v>
      </c>
      <c r="C10" s="43">
        <v>598</v>
      </c>
      <c r="D10" s="35"/>
      <c r="E10" s="35"/>
      <c r="F10" s="35">
        <f t="shared" si="0"/>
        <v>598</v>
      </c>
      <c r="G10" s="35"/>
      <c r="H10" s="35"/>
      <c r="I10" s="35"/>
      <c r="J10" s="36">
        <f t="shared" si="1"/>
        <v>0</v>
      </c>
    </row>
    <row r="11" spans="1:10">
      <c r="A11" s="333"/>
      <c r="B11" s="35" t="s">
        <v>41</v>
      </c>
      <c r="C11" s="43">
        <v>11</v>
      </c>
      <c r="D11" s="35"/>
      <c r="E11" s="35"/>
      <c r="F11" s="35">
        <f t="shared" si="0"/>
        <v>11</v>
      </c>
      <c r="G11" s="35"/>
      <c r="H11" s="35"/>
      <c r="I11" s="35"/>
      <c r="J11" s="36">
        <f t="shared" si="1"/>
        <v>0</v>
      </c>
    </row>
    <row r="12" spans="1:10" ht="15.75" thickBot="1">
      <c r="A12" s="334"/>
      <c r="B12" s="37" t="s">
        <v>42</v>
      </c>
      <c r="C12" s="200">
        <f>C10+C11</f>
        <v>609</v>
      </c>
      <c r="D12" s="38"/>
      <c r="E12" s="38"/>
      <c r="F12" s="35">
        <f t="shared" si="0"/>
        <v>609</v>
      </c>
      <c r="G12" s="38"/>
      <c r="H12" s="38"/>
      <c r="I12" s="38"/>
      <c r="J12" s="39">
        <f t="shared" si="1"/>
        <v>0</v>
      </c>
    </row>
    <row r="13" spans="1:10" ht="15.75" thickTop="1">
      <c r="A13" s="348" t="s">
        <v>43</v>
      </c>
      <c r="B13" s="349"/>
      <c r="C13" s="40"/>
      <c r="D13" s="40"/>
      <c r="E13" s="40"/>
      <c r="F13" s="40"/>
      <c r="G13" s="40"/>
      <c r="H13" s="40"/>
      <c r="I13" s="40"/>
      <c r="J13" s="41"/>
    </row>
    <row r="14" spans="1:10">
      <c r="A14" s="332" t="s">
        <v>148</v>
      </c>
      <c r="B14" s="35" t="s">
        <v>147</v>
      </c>
      <c r="C14" s="35">
        <v>2724</v>
      </c>
      <c r="D14" s="35"/>
      <c r="E14" s="35"/>
      <c r="F14" s="35">
        <f t="shared" ref="F14:F21" si="2">C14+D14+E14</f>
        <v>2724</v>
      </c>
      <c r="G14" s="35"/>
      <c r="H14" s="35"/>
      <c r="I14" s="35"/>
      <c r="J14" s="36">
        <f t="shared" si="1"/>
        <v>0</v>
      </c>
    </row>
    <row r="15" spans="1:10">
      <c r="A15" s="333"/>
      <c r="B15" s="35" t="s">
        <v>39</v>
      </c>
      <c r="C15" s="35">
        <v>1238</v>
      </c>
      <c r="D15" s="35"/>
      <c r="E15" s="35"/>
      <c r="F15" s="35">
        <f t="shared" si="2"/>
        <v>1238</v>
      </c>
      <c r="G15" s="35"/>
      <c r="H15" s="35"/>
      <c r="I15" s="35"/>
      <c r="J15" s="36">
        <f t="shared" si="1"/>
        <v>0</v>
      </c>
    </row>
    <row r="16" spans="1:10">
      <c r="A16" s="333"/>
      <c r="B16" s="35" t="s">
        <v>146</v>
      </c>
      <c r="C16" s="35">
        <v>0</v>
      </c>
      <c r="D16" s="35"/>
      <c r="E16" s="35"/>
      <c r="F16" s="35">
        <f t="shared" si="2"/>
        <v>0</v>
      </c>
      <c r="G16" s="35"/>
      <c r="H16" s="35"/>
      <c r="I16" s="35"/>
      <c r="J16" s="36">
        <f t="shared" si="1"/>
        <v>0</v>
      </c>
    </row>
    <row r="17" spans="1:10">
      <c r="A17" s="333"/>
      <c r="B17" s="35" t="s">
        <v>40</v>
      </c>
      <c r="C17" s="35">
        <v>0</v>
      </c>
      <c r="D17" s="35"/>
      <c r="E17" s="35"/>
      <c r="F17" s="35">
        <f t="shared" si="2"/>
        <v>0</v>
      </c>
      <c r="G17" s="35"/>
      <c r="H17" s="35"/>
      <c r="I17" s="35"/>
      <c r="J17" s="36">
        <f t="shared" si="1"/>
        <v>0</v>
      </c>
    </row>
    <row r="18" spans="1:10">
      <c r="A18" s="333"/>
      <c r="B18" s="35" t="s">
        <v>41</v>
      </c>
      <c r="C18" s="35">
        <v>174</v>
      </c>
      <c r="D18" s="35"/>
      <c r="E18" s="35"/>
      <c r="F18" s="35">
        <f t="shared" si="2"/>
        <v>174</v>
      </c>
      <c r="G18" s="35"/>
      <c r="H18" s="35"/>
      <c r="I18" s="35"/>
      <c r="J18" s="36">
        <f t="shared" si="1"/>
        <v>0</v>
      </c>
    </row>
    <row r="19" spans="1:10">
      <c r="A19" s="333"/>
      <c r="B19" s="42" t="s">
        <v>228</v>
      </c>
      <c r="C19" s="42">
        <v>496</v>
      </c>
      <c r="D19" s="42"/>
      <c r="E19" s="42"/>
      <c r="F19" s="35">
        <f t="shared" si="2"/>
        <v>496</v>
      </c>
      <c r="G19" s="42"/>
      <c r="H19" s="42"/>
      <c r="I19" s="42"/>
      <c r="J19" s="36">
        <f t="shared" si="1"/>
        <v>0</v>
      </c>
    </row>
    <row r="20" spans="1:10">
      <c r="A20" s="333"/>
      <c r="B20" s="42" t="s">
        <v>236</v>
      </c>
      <c r="C20" s="42">
        <v>149</v>
      </c>
      <c r="D20" s="42"/>
      <c r="E20" s="42"/>
      <c r="F20" s="35">
        <f t="shared" si="2"/>
        <v>149</v>
      </c>
      <c r="G20" s="42"/>
      <c r="H20" s="42"/>
      <c r="I20" s="42"/>
      <c r="J20" s="36">
        <f t="shared" si="1"/>
        <v>0</v>
      </c>
    </row>
    <row r="21" spans="1:10" ht="15.75" thickBot="1">
      <c r="A21" s="334"/>
      <c r="B21" s="37" t="s">
        <v>237</v>
      </c>
      <c r="C21" s="200">
        <f>C17+C18+C19+C20</f>
        <v>819</v>
      </c>
      <c r="D21" s="38"/>
      <c r="E21" s="38"/>
      <c r="F21" s="35">
        <f t="shared" si="2"/>
        <v>819</v>
      </c>
      <c r="G21" s="38"/>
      <c r="H21" s="38"/>
      <c r="I21" s="38"/>
      <c r="J21" s="36">
        <f t="shared" si="1"/>
        <v>0</v>
      </c>
    </row>
    <row r="22" spans="1:10" ht="15.75" thickTop="1">
      <c r="A22" s="348" t="s">
        <v>8</v>
      </c>
      <c r="B22" s="349"/>
      <c r="C22" s="40"/>
      <c r="D22" s="40"/>
      <c r="E22" s="40"/>
      <c r="F22" s="40"/>
      <c r="G22" s="40"/>
      <c r="H22" s="40"/>
      <c r="I22" s="40"/>
      <c r="J22" s="41"/>
    </row>
    <row r="23" spans="1:10">
      <c r="A23" s="332" t="s">
        <v>148</v>
      </c>
      <c r="B23" s="35" t="s">
        <v>147</v>
      </c>
      <c r="C23" s="35">
        <v>130</v>
      </c>
      <c r="D23" s="35"/>
      <c r="E23" s="35"/>
      <c r="F23" s="35">
        <f t="shared" ref="F23:F29" si="3">C23+D23+E23</f>
        <v>130</v>
      </c>
      <c r="G23" s="35"/>
      <c r="H23" s="35"/>
      <c r="I23" s="35"/>
      <c r="J23" s="36">
        <f t="shared" si="1"/>
        <v>0</v>
      </c>
    </row>
    <row r="24" spans="1:10">
      <c r="A24" s="333"/>
      <c r="B24" s="35" t="s">
        <v>39</v>
      </c>
      <c r="C24" s="35">
        <v>128</v>
      </c>
      <c r="D24" s="35"/>
      <c r="E24" s="35"/>
      <c r="F24" s="35">
        <f t="shared" si="3"/>
        <v>128</v>
      </c>
      <c r="G24" s="35"/>
      <c r="H24" s="35"/>
      <c r="I24" s="35"/>
      <c r="J24" s="36">
        <f t="shared" si="1"/>
        <v>0</v>
      </c>
    </row>
    <row r="25" spans="1:10">
      <c r="A25" s="333"/>
      <c r="B25" s="35" t="s">
        <v>146</v>
      </c>
      <c r="C25" s="35">
        <v>0</v>
      </c>
      <c r="D25" s="35"/>
      <c r="E25" s="35"/>
      <c r="F25" s="35">
        <f t="shared" si="3"/>
        <v>0</v>
      </c>
      <c r="G25" s="35"/>
      <c r="H25" s="35"/>
      <c r="I25" s="35"/>
      <c r="J25" s="36">
        <f t="shared" si="1"/>
        <v>0</v>
      </c>
    </row>
    <row r="26" spans="1:10">
      <c r="A26" s="333"/>
      <c r="B26" s="35" t="s">
        <v>40</v>
      </c>
      <c r="C26" s="35">
        <v>0</v>
      </c>
      <c r="D26" s="35"/>
      <c r="E26" s="35"/>
      <c r="F26" s="35">
        <f t="shared" si="3"/>
        <v>0</v>
      </c>
      <c r="G26" s="35"/>
      <c r="H26" s="35"/>
      <c r="I26" s="35"/>
      <c r="J26" s="36">
        <f t="shared" si="1"/>
        <v>0</v>
      </c>
    </row>
    <row r="27" spans="1:10">
      <c r="A27" s="333"/>
      <c r="B27" s="35" t="s">
        <v>41</v>
      </c>
      <c r="C27" s="35">
        <v>0</v>
      </c>
      <c r="D27" s="35"/>
      <c r="E27" s="35"/>
      <c r="F27" s="35">
        <f t="shared" si="3"/>
        <v>0</v>
      </c>
      <c r="G27" s="35"/>
      <c r="H27" s="35"/>
      <c r="I27" s="35"/>
      <c r="J27" s="36">
        <f t="shared" si="1"/>
        <v>0</v>
      </c>
    </row>
    <row r="28" spans="1:10">
      <c r="A28" s="333"/>
      <c r="B28" s="42" t="s">
        <v>238</v>
      </c>
      <c r="C28" s="42">
        <v>104</v>
      </c>
      <c r="D28" s="42"/>
      <c r="E28" s="42"/>
      <c r="F28" s="35">
        <f t="shared" si="3"/>
        <v>104</v>
      </c>
      <c r="G28" s="42"/>
      <c r="H28" s="42"/>
      <c r="I28" s="42"/>
      <c r="J28" s="36">
        <f t="shared" si="1"/>
        <v>0</v>
      </c>
    </row>
    <row r="29" spans="1:10" ht="15.75" thickBot="1">
      <c r="A29" s="334"/>
      <c r="B29" s="37" t="s">
        <v>229</v>
      </c>
      <c r="C29" s="200">
        <f>C26+C27+C28</f>
        <v>104</v>
      </c>
      <c r="D29" s="38"/>
      <c r="E29" s="38"/>
      <c r="F29" s="35">
        <f t="shared" si="3"/>
        <v>104</v>
      </c>
      <c r="G29" s="38"/>
      <c r="H29" s="38"/>
      <c r="I29" s="38"/>
      <c r="J29" s="36">
        <f t="shared" si="1"/>
        <v>0</v>
      </c>
    </row>
    <row r="30" spans="1:10" ht="15.75" thickTop="1">
      <c r="A30" s="348" t="s">
        <v>9</v>
      </c>
      <c r="B30" s="349"/>
      <c r="C30" s="40"/>
      <c r="D30" s="40"/>
      <c r="E30" s="40"/>
      <c r="F30" s="40"/>
      <c r="G30" s="40"/>
      <c r="H30" s="40"/>
      <c r="I30" s="40"/>
      <c r="J30" s="41"/>
    </row>
    <row r="31" spans="1:10">
      <c r="A31" s="332" t="s">
        <v>148</v>
      </c>
      <c r="B31" s="35" t="s">
        <v>147</v>
      </c>
      <c r="C31" s="35">
        <v>0</v>
      </c>
      <c r="D31" s="35"/>
      <c r="E31" s="35"/>
      <c r="F31" s="35">
        <f t="shared" ref="F31:F36" si="4">C31+D31+E31</f>
        <v>0</v>
      </c>
      <c r="G31" s="35"/>
      <c r="H31" s="35"/>
      <c r="I31" s="35"/>
      <c r="J31" s="36">
        <f t="shared" si="1"/>
        <v>0</v>
      </c>
    </row>
    <row r="32" spans="1:10">
      <c r="A32" s="333"/>
      <c r="B32" s="35" t="s">
        <v>39</v>
      </c>
      <c r="C32" s="35">
        <v>0</v>
      </c>
      <c r="D32" s="35"/>
      <c r="E32" s="35"/>
      <c r="F32" s="35">
        <f t="shared" si="4"/>
        <v>0</v>
      </c>
      <c r="G32" s="35"/>
      <c r="H32" s="35"/>
      <c r="I32" s="35"/>
      <c r="J32" s="36">
        <f t="shared" si="1"/>
        <v>0</v>
      </c>
    </row>
    <row r="33" spans="1:10">
      <c r="A33" s="333"/>
      <c r="B33" s="35" t="s">
        <v>146</v>
      </c>
      <c r="C33" s="35">
        <v>0</v>
      </c>
      <c r="D33" s="35"/>
      <c r="E33" s="35"/>
      <c r="F33" s="35">
        <f t="shared" si="4"/>
        <v>0</v>
      </c>
      <c r="G33" s="35"/>
      <c r="H33" s="35"/>
      <c r="I33" s="35"/>
      <c r="J33" s="36">
        <f t="shared" si="1"/>
        <v>0</v>
      </c>
    </row>
    <row r="34" spans="1:10">
      <c r="A34" s="333"/>
      <c r="B34" s="35" t="s">
        <v>40</v>
      </c>
      <c r="C34" s="35">
        <v>0</v>
      </c>
      <c r="D34" s="35"/>
      <c r="E34" s="35"/>
      <c r="F34" s="35">
        <f t="shared" si="4"/>
        <v>0</v>
      </c>
      <c r="G34" s="35"/>
      <c r="H34" s="35"/>
      <c r="I34" s="35"/>
      <c r="J34" s="36">
        <f t="shared" si="1"/>
        <v>0</v>
      </c>
    </row>
    <row r="35" spans="1:10">
      <c r="A35" s="333"/>
      <c r="B35" s="35" t="s">
        <v>41</v>
      </c>
      <c r="C35" s="35">
        <v>0</v>
      </c>
      <c r="D35" s="35"/>
      <c r="E35" s="35"/>
      <c r="F35" s="35">
        <f t="shared" si="4"/>
        <v>0</v>
      </c>
      <c r="G35" s="35"/>
      <c r="H35" s="35"/>
      <c r="I35" s="35"/>
      <c r="J35" s="36">
        <f t="shared" si="1"/>
        <v>0</v>
      </c>
    </row>
    <row r="36" spans="1:10" ht="15.75" thickBot="1">
      <c r="A36" s="334"/>
      <c r="B36" s="37" t="s">
        <v>42</v>
      </c>
      <c r="C36" s="200">
        <f>C34+C35</f>
        <v>0</v>
      </c>
      <c r="D36" s="38"/>
      <c r="E36" s="38"/>
      <c r="F36" s="35">
        <f t="shared" si="4"/>
        <v>0</v>
      </c>
      <c r="G36" s="38"/>
      <c r="H36" s="38"/>
      <c r="I36" s="38"/>
      <c r="J36" s="36">
        <f t="shared" si="1"/>
        <v>0</v>
      </c>
    </row>
    <row r="37" spans="1:10" ht="15.75" thickTop="1">
      <c r="A37" s="348" t="s">
        <v>10</v>
      </c>
      <c r="B37" s="349"/>
      <c r="C37" s="40"/>
      <c r="D37" s="40"/>
      <c r="E37" s="40"/>
      <c r="F37" s="40"/>
      <c r="G37" s="40"/>
      <c r="H37" s="40"/>
      <c r="I37" s="40"/>
      <c r="J37" s="41"/>
    </row>
    <row r="38" spans="1:10">
      <c r="A38" s="332" t="s">
        <v>148</v>
      </c>
      <c r="B38" s="35" t="s">
        <v>147</v>
      </c>
      <c r="C38" s="35">
        <v>59</v>
      </c>
      <c r="D38" s="35"/>
      <c r="E38" s="35"/>
      <c r="F38" s="35">
        <f t="shared" ref="F38:F44" si="5">C38+D38+E38</f>
        <v>59</v>
      </c>
      <c r="G38" s="35"/>
      <c r="H38" s="35"/>
      <c r="I38" s="35"/>
      <c r="J38" s="36">
        <f t="shared" si="1"/>
        <v>0</v>
      </c>
    </row>
    <row r="39" spans="1:10">
      <c r="A39" s="333"/>
      <c r="B39" s="35" t="s">
        <v>39</v>
      </c>
      <c r="C39" s="35">
        <v>57</v>
      </c>
      <c r="D39" s="35"/>
      <c r="E39" s="35"/>
      <c r="F39" s="35">
        <f t="shared" si="5"/>
        <v>57</v>
      </c>
      <c r="G39" s="35"/>
      <c r="H39" s="35"/>
      <c r="I39" s="35"/>
      <c r="J39" s="36">
        <f t="shared" si="1"/>
        <v>0</v>
      </c>
    </row>
    <row r="40" spans="1:10">
      <c r="A40" s="333"/>
      <c r="B40" s="35" t="s">
        <v>146</v>
      </c>
      <c r="C40" s="35">
        <v>0</v>
      </c>
      <c r="D40" s="35"/>
      <c r="E40" s="35"/>
      <c r="F40" s="35">
        <f t="shared" si="5"/>
        <v>0</v>
      </c>
      <c r="G40" s="35"/>
      <c r="H40" s="35"/>
      <c r="I40" s="35"/>
      <c r="J40" s="36">
        <f t="shared" si="1"/>
        <v>0</v>
      </c>
    </row>
    <row r="41" spans="1:10">
      <c r="A41" s="333"/>
      <c r="B41" s="35" t="s">
        <v>40</v>
      </c>
      <c r="C41" s="35">
        <v>0</v>
      </c>
      <c r="D41" s="35"/>
      <c r="E41" s="35"/>
      <c r="F41" s="35">
        <f t="shared" si="5"/>
        <v>0</v>
      </c>
      <c r="G41" s="35"/>
      <c r="H41" s="35"/>
      <c r="I41" s="35"/>
      <c r="J41" s="36">
        <f t="shared" si="1"/>
        <v>0</v>
      </c>
    </row>
    <row r="42" spans="1:10">
      <c r="A42" s="333"/>
      <c r="B42" s="35" t="s">
        <v>41</v>
      </c>
      <c r="C42" s="35">
        <v>2</v>
      </c>
      <c r="D42" s="35"/>
      <c r="E42" s="35"/>
      <c r="F42" s="35">
        <f t="shared" si="5"/>
        <v>2</v>
      </c>
      <c r="G42" s="35"/>
      <c r="H42" s="35"/>
      <c r="I42" s="35"/>
      <c r="J42" s="36">
        <f t="shared" si="1"/>
        <v>0</v>
      </c>
    </row>
    <row r="43" spans="1:10">
      <c r="A43" s="333"/>
      <c r="B43" s="42" t="s">
        <v>238</v>
      </c>
      <c r="C43" s="42">
        <v>52</v>
      </c>
      <c r="D43" s="42"/>
      <c r="E43" s="42"/>
      <c r="F43" s="35">
        <f t="shared" si="5"/>
        <v>52</v>
      </c>
      <c r="G43" s="42"/>
      <c r="H43" s="42"/>
      <c r="I43" s="42"/>
      <c r="J43" s="36">
        <f t="shared" si="1"/>
        <v>0</v>
      </c>
    </row>
    <row r="44" spans="1:10" ht="15.75" thickBot="1">
      <c r="A44" s="334"/>
      <c r="B44" s="37" t="s">
        <v>229</v>
      </c>
      <c r="C44" s="200">
        <f>C41+C42+C43</f>
        <v>54</v>
      </c>
      <c r="D44" s="38"/>
      <c r="E44" s="38"/>
      <c r="F44" s="35">
        <f t="shared" si="5"/>
        <v>54</v>
      </c>
      <c r="G44" s="38"/>
      <c r="H44" s="38"/>
      <c r="I44" s="38"/>
      <c r="J44" s="36">
        <f t="shared" si="1"/>
        <v>0</v>
      </c>
    </row>
    <row r="45" spans="1:10" ht="15.75" thickTop="1">
      <c r="A45" s="348" t="s">
        <v>149</v>
      </c>
      <c r="B45" s="349"/>
      <c r="C45" s="40"/>
      <c r="D45" s="40"/>
      <c r="E45" s="40"/>
      <c r="F45" s="40"/>
      <c r="G45" s="40"/>
      <c r="H45" s="40"/>
      <c r="I45" s="40"/>
      <c r="J45" s="41"/>
    </row>
    <row r="46" spans="1:10">
      <c r="A46" s="332" t="s">
        <v>148</v>
      </c>
      <c r="B46" s="35" t="s">
        <v>147</v>
      </c>
      <c r="C46" s="35">
        <v>573</v>
      </c>
      <c r="D46" s="35"/>
      <c r="E46" s="35"/>
      <c r="F46" s="35">
        <f t="shared" ref="F46:F51" si="6">C46+D46+E46</f>
        <v>573</v>
      </c>
      <c r="G46" s="35"/>
      <c r="H46" s="35"/>
      <c r="I46" s="35"/>
      <c r="J46" s="36">
        <f t="shared" si="1"/>
        <v>0</v>
      </c>
    </row>
    <row r="47" spans="1:10">
      <c r="A47" s="333"/>
      <c r="B47" s="35" t="s">
        <v>39</v>
      </c>
      <c r="C47" s="35">
        <v>318</v>
      </c>
      <c r="D47" s="35"/>
      <c r="E47" s="35"/>
      <c r="F47" s="35">
        <f t="shared" si="6"/>
        <v>318</v>
      </c>
      <c r="G47" s="35"/>
      <c r="H47" s="35"/>
      <c r="I47" s="35"/>
      <c r="J47" s="36">
        <f t="shared" si="1"/>
        <v>0</v>
      </c>
    </row>
    <row r="48" spans="1:10">
      <c r="A48" s="333"/>
      <c r="B48" s="35" t="s">
        <v>146</v>
      </c>
      <c r="C48" s="35">
        <v>0</v>
      </c>
      <c r="D48" s="35"/>
      <c r="E48" s="35"/>
      <c r="F48" s="35">
        <f t="shared" si="6"/>
        <v>0</v>
      </c>
      <c r="G48" s="35"/>
      <c r="H48" s="35"/>
      <c r="I48" s="35"/>
      <c r="J48" s="36">
        <f t="shared" si="1"/>
        <v>0</v>
      </c>
    </row>
    <row r="49" spans="1:10">
      <c r="A49" s="333"/>
      <c r="B49" s="43" t="s">
        <v>230</v>
      </c>
      <c r="C49" s="35">
        <v>164</v>
      </c>
      <c r="D49" s="35"/>
      <c r="E49" s="35"/>
      <c r="F49" s="35">
        <f t="shared" si="6"/>
        <v>164</v>
      </c>
      <c r="G49" s="35"/>
      <c r="H49" s="35"/>
      <c r="I49" s="35"/>
      <c r="J49" s="36">
        <f t="shared" si="1"/>
        <v>0</v>
      </c>
    </row>
    <row r="50" spans="1:10">
      <c r="A50" s="333"/>
      <c r="B50" s="35" t="s">
        <v>41</v>
      </c>
      <c r="C50" s="35">
        <v>15</v>
      </c>
      <c r="D50" s="35"/>
      <c r="E50" s="35"/>
      <c r="F50" s="35">
        <f t="shared" si="6"/>
        <v>15</v>
      </c>
      <c r="G50" s="35"/>
      <c r="H50" s="35"/>
      <c r="I50" s="35"/>
      <c r="J50" s="36">
        <f t="shared" si="1"/>
        <v>0</v>
      </c>
    </row>
    <row r="51" spans="1:10" ht="15.75" thickBot="1">
      <c r="A51" s="334"/>
      <c r="B51" s="37" t="s">
        <v>42</v>
      </c>
      <c r="C51" s="200">
        <f>C49+C50</f>
        <v>179</v>
      </c>
      <c r="D51" s="38"/>
      <c r="E51" s="38"/>
      <c r="F51" s="35">
        <f t="shared" si="6"/>
        <v>179</v>
      </c>
      <c r="G51" s="38"/>
      <c r="H51" s="38"/>
      <c r="I51" s="38"/>
      <c r="J51" s="36">
        <f t="shared" si="1"/>
        <v>0</v>
      </c>
    </row>
    <row r="52" spans="1:10" ht="15.75" thickTop="1">
      <c r="A52" s="348" t="s">
        <v>11</v>
      </c>
      <c r="B52" s="349"/>
      <c r="C52" s="40"/>
      <c r="D52" s="40"/>
      <c r="E52" s="40"/>
      <c r="F52" s="40"/>
      <c r="G52" s="40"/>
      <c r="H52" s="40"/>
      <c r="I52" s="40"/>
      <c r="J52" s="41"/>
    </row>
    <row r="53" spans="1:10">
      <c r="A53" s="332" t="s">
        <v>148</v>
      </c>
      <c r="B53" s="35" t="s">
        <v>147</v>
      </c>
      <c r="C53" s="35">
        <v>0</v>
      </c>
      <c r="D53" s="35"/>
      <c r="E53" s="35"/>
      <c r="F53" s="35">
        <f t="shared" ref="F53:F58" si="7">C53+D53+E53</f>
        <v>0</v>
      </c>
      <c r="G53" s="35"/>
      <c r="H53" s="35"/>
      <c r="I53" s="35"/>
      <c r="J53" s="36">
        <f t="shared" si="1"/>
        <v>0</v>
      </c>
    </row>
    <row r="54" spans="1:10">
      <c r="A54" s="333"/>
      <c r="B54" s="35" t="s">
        <v>39</v>
      </c>
      <c r="C54" s="35">
        <v>0</v>
      </c>
      <c r="D54" s="35"/>
      <c r="E54" s="35"/>
      <c r="F54" s="35">
        <f t="shared" si="7"/>
        <v>0</v>
      </c>
      <c r="G54" s="35"/>
      <c r="H54" s="35"/>
      <c r="I54" s="35"/>
      <c r="J54" s="36">
        <f t="shared" si="1"/>
        <v>0</v>
      </c>
    </row>
    <row r="55" spans="1:10">
      <c r="A55" s="333"/>
      <c r="B55" s="35" t="s">
        <v>146</v>
      </c>
      <c r="C55" s="35">
        <v>0</v>
      </c>
      <c r="D55" s="35"/>
      <c r="E55" s="35"/>
      <c r="F55" s="35">
        <f t="shared" si="7"/>
        <v>0</v>
      </c>
      <c r="G55" s="35"/>
      <c r="H55" s="35"/>
      <c r="I55" s="35"/>
      <c r="J55" s="36">
        <f t="shared" si="1"/>
        <v>0</v>
      </c>
    </row>
    <row r="56" spans="1:10">
      <c r="A56" s="333"/>
      <c r="B56" s="35" t="s">
        <v>232</v>
      </c>
      <c r="C56" s="35">
        <v>0</v>
      </c>
      <c r="D56" s="35"/>
      <c r="E56" s="35"/>
      <c r="F56" s="35">
        <f t="shared" si="7"/>
        <v>0</v>
      </c>
      <c r="G56" s="35"/>
      <c r="H56" s="35"/>
      <c r="I56" s="35"/>
      <c r="J56" s="36">
        <f t="shared" si="1"/>
        <v>0</v>
      </c>
    </row>
    <row r="57" spans="1:10">
      <c r="A57" s="333"/>
      <c r="B57" s="35" t="s">
        <v>231</v>
      </c>
      <c r="C57" s="35">
        <v>0</v>
      </c>
      <c r="D57" s="35"/>
      <c r="E57" s="35"/>
      <c r="F57" s="35">
        <f t="shared" si="7"/>
        <v>0</v>
      </c>
      <c r="G57" s="35"/>
      <c r="H57" s="35"/>
      <c r="I57" s="35"/>
      <c r="J57" s="36">
        <f t="shared" si="1"/>
        <v>0</v>
      </c>
    </row>
    <row r="58" spans="1:10" ht="15.75" thickBot="1">
      <c r="A58" s="334"/>
      <c r="B58" s="37" t="s">
        <v>42</v>
      </c>
      <c r="C58" s="201">
        <f>C56+C57</f>
        <v>0</v>
      </c>
      <c r="D58" s="42"/>
      <c r="E58" s="42"/>
      <c r="F58" s="35">
        <f t="shared" si="7"/>
        <v>0</v>
      </c>
      <c r="G58" s="42"/>
      <c r="H58" s="42"/>
      <c r="I58" s="42"/>
      <c r="J58" s="36">
        <f t="shared" si="1"/>
        <v>0</v>
      </c>
    </row>
    <row r="59" spans="1:10" ht="15.75" thickTop="1">
      <c r="A59" s="348" t="s">
        <v>44</v>
      </c>
      <c r="B59" s="349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350" t="s">
        <v>148</v>
      </c>
      <c r="B60" s="35" t="s">
        <v>45</v>
      </c>
      <c r="C60" s="35">
        <v>147</v>
      </c>
      <c r="D60" s="35"/>
      <c r="E60" s="35"/>
      <c r="F60" s="35">
        <f t="shared" ref="F60:F72" si="8">C60+D60+E60</f>
        <v>147</v>
      </c>
      <c r="G60" s="35"/>
      <c r="H60" s="35"/>
      <c r="I60" s="35"/>
      <c r="J60" s="35">
        <f t="shared" si="1"/>
        <v>0</v>
      </c>
    </row>
    <row r="61" spans="1:10">
      <c r="A61" s="351"/>
      <c r="B61" s="35" t="s">
        <v>39</v>
      </c>
      <c r="C61" s="35">
        <v>122</v>
      </c>
      <c r="D61" s="35"/>
      <c r="E61" s="35"/>
      <c r="F61" s="35">
        <f t="shared" si="8"/>
        <v>122</v>
      </c>
      <c r="G61" s="35"/>
      <c r="H61" s="35"/>
      <c r="I61" s="35"/>
      <c r="J61" s="35">
        <f t="shared" si="1"/>
        <v>0</v>
      </c>
    </row>
    <row r="62" spans="1:10">
      <c r="A62" s="351"/>
      <c r="B62" s="35" t="s">
        <v>146</v>
      </c>
      <c r="C62" s="35">
        <v>0</v>
      </c>
      <c r="D62" s="35"/>
      <c r="E62" s="35"/>
      <c r="F62" s="35">
        <f t="shared" si="8"/>
        <v>0</v>
      </c>
      <c r="G62" s="35"/>
      <c r="H62" s="35"/>
      <c r="I62" s="35"/>
      <c r="J62" s="35">
        <f t="shared" si="1"/>
        <v>0</v>
      </c>
    </row>
    <row r="63" spans="1:10">
      <c r="A63" s="351"/>
      <c r="B63" s="35" t="s">
        <v>40</v>
      </c>
      <c r="C63" s="35">
        <v>0</v>
      </c>
      <c r="D63" s="35"/>
      <c r="E63" s="35"/>
      <c r="F63" s="35">
        <f t="shared" si="8"/>
        <v>0</v>
      </c>
      <c r="G63" s="35"/>
      <c r="H63" s="35"/>
      <c r="I63" s="35"/>
      <c r="J63" s="35">
        <f t="shared" si="1"/>
        <v>0</v>
      </c>
    </row>
    <row r="64" spans="1:10">
      <c r="A64" s="351"/>
      <c r="B64" s="35" t="s">
        <v>41</v>
      </c>
      <c r="C64" s="35">
        <v>28</v>
      </c>
      <c r="D64" s="35"/>
      <c r="E64" s="35"/>
      <c r="F64" s="35">
        <f t="shared" si="8"/>
        <v>28</v>
      </c>
      <c r="G64" s="35"/>
      <c r="H64" s="35"/>
      <c r="I64" s="35"/>
      <c r="J64" s="35">
        <f t="shared" si="1"/>
        <v>0</v>
      </c>
    </row>
    <row r="65" spans="1:36">
      <c r="A65" s="351"/>
      <c r="B65" s="43" t="s">
        <v>42</v>
      </c>
      <c r="C65" s="202">
        <f>C63+C64</f>
        <v>28</v>
      </c>
      <c r="D65" s="35"/>
      <c r="E65" s="35"/>
      <c r="F65" s="35">
        <f t="shared" si="8"/>
        <v>28</v>
      </c>
      <c r="G65" s="35"/>
      <c r="H65" s="35"/>
      <c r="I65" s="35"/>
      <c r="J65" s="35">
        <v>0</v>
      </c>
    </row>
    <row r="66" spans="1:36" ht="18.75" customHeight="1">
      <c r="A66" s="50"/>
      <c r="B66" s="54" t="s">
        <v>164</v>
      </c>
      <c r="C66" s="51"/>
      <c r="D66" s="51"/>
      <c r="E66" s="51"/>
      <c r="F66" s="51"/>
      <c r="G66" s="51"/>
      <c r="H66" s="51"/>
      <c r="I66" s="51"/>
      <c r="J66" s="52"/>
    </row>
    <row r="67" spans="1:36">
      <c r="A67" s="352" t="s">
        <v>148</v>
      </c>
      <c r="B67" s="35" t="s">
        <v>147</v>
      </c>
      <c r="C67" s="35">
        <v>26</v>
      </c>
      <c r="D67" s="35"/>
      <c r="E67" s="35"/>
      <c r="F67" s="35">
        <f t="shared" si="8"/>
        <v>26</v>
      </c>
      <c r="G67" s="35"/>
      <c r="H67" s="35"/>
      <c r="I67" s="35"/>
      <c r="J67" s="35">
        <f t="shared" si="1"/>
        <v>0</v>
      </c>
    </row>
    <row r="68" spans="1:36">
      <c r="A68" s="352"/>
      <c r="B68" s="35" t="s">
        <v>39</v>
      </c>
      <c r="C68" s="35">
        <v>26</v>
      </c>
      <c r="D68" s="35"/>
      <c r="E68" s="35"/>
      <c r="F68" s="35">
        <f t="shared" si="8"/>
        <v>26</v>
      </c>
      <c r="G68" s="35"/>
      <c r="H68" s="35"/>
      <c r="I68" s="35"/>
      <c r="J68" s="35">
        <f t="shared" si="1"/>
        <v>0</v>
      </c>
    </row>
    <row r="69" spans="1:36">
      <c r="A69" s="352"/>
      <c r="B69" s="35" t="s">
        <v>146</v>
      </c>
      <c r="C69" s="35">
        <v>0</v>
      </c>
      <c r="D69" s="35"/>
      <c r="E69" s="35"/>
      <c r="F69" s="35">
        <f t="shared" si="8"/>
        <v>0</v>
      </c>
      <c r="G69" s="35"/>
      <c r="H69" s="35"/>
      <c r="I69" s="35"/>
      <c r="J69" s="35">
        <f t="shared" si="1"/>
        <v>0</v>
      </c>
    </row>
    <row r="70" spans="1:36">
      <c r="A70" s="352"/>
      <c r="B70" s="35" t="s">
        <v>40</v>
      </c>
      <c r="C70" s="35">
        <v>12</v>
      </c>
      <c r="D70" s="35"/>
      <c r="E70" s="35"/>
      <c r="F70" s="35">
        <f t="shared" si="8"/>
        <v>12</v>
      </c>
      <c r="G70" s="35"/>
      <c r="H70" s="35"/>
      <c r="I70" s="35"/>
      <c r="J70" s="35">
        <f t="shared" si="1"/>
        <v>0</v>
      </c>
    </row>
    <row r="71" spans="1:36">
      <c r="A71" s="352"/>
      <c r="B71" s="35" t="s">
        <v>41</v>
      </c>
      <c r="C71" s="35">
        <v>7</v>
      </c>
      <c r="D71" s="35"/>
      <c r="E71" s="35"/>
      <c r="F71" s="35">
        <f t="shared" si="8"/>
        <v>7</v>
      </c>
      <c r="G71" s="35"/>
      <c r="H71" s="35"/>
      <c r="I71" s="35"/>
      <c r="J71" s="35">
        <f t="shared" si="1"/>
        <v>0</v>
      </c>
    </row>
    <row r="72" spans="1:36">
      <c r="A72" s="352"/>
      <c r="B72" s="43" t="s">
        <v>42</v>
      </c>
      <c r="C72" s="202">
        <f>C70+C71</f>
        <v>19</v>
      </c>
      <c r="D72" s="35"/>
      <c r="E72" s="35"/>
      <c r="F72" s="35">
        <f t="shared" si="8"/>
        <v>19</v>
      </c>
      <c r="G72" s="35"/>
      <c r="H72" s="35"/>
      <c r="I72" s="35"/>
      <c r="J72" s="35">
        <f t="shared" si="1"/>
        <v>0</v>
      </c>
    </row>
    <row r="73" spans="1:36">
      <c r="A73" s="45"/>
      <c r="B73" s="46"/>
      <c r="C73" s="47"/>
      <c r="D73" s="48"/>
      <c r="E73" s="49"/>
      <c r="F73" s="47"/>
      <c r="G73" s="47"/>
      <c r="H73" s="47"/>
      <c r="I73" s="47"/>
      <c r="J73" s="47"/>
    </row>
    <row r="74" spans="1:36">
      <c r="A74" s="353" t="s">
        <v>163</v>
      </c>
      <c r="B74" s="354"/>
      <c r="C74" s="354"/>
      <c r="D74" s="354"/>
      <c r="E74" s="354"/>
      <c r="F74" s="354"/>
      <c r="G74" s="354"/>
      <c r="H74" s="354"/>
      <c r="I74" s="354"/>
      <c r="J74" s="355"/>
    </row>
    <row r="75" spans="1:36" ht="15.75">
      <c r="A75" s="345" t="s">
        <v>33</v>
      </c>
      <c r="B75" s="345"/>
      <c r="C75" s="347" t="s">
        <v>548</v>
      </c>
      <c r="D75" s="347"/>
      <c r="E75" s="347"/>
      <c r="F75" s="347"/>
      <c r="G75" s="347" t="s">
        <v>296</v>
      </c>
      <c r="H75" s="347"/>
      <c r="I75" s="347"/>
      <c r="J75" s="347"/>
    </row>
    <row r="76" spans="1:36" ht="31.5">
      <c r="A76" s="346"/>
      <c r="B76" s="346"/>
      <c r="C76" s="7" t="s">
        <v>34</v>
      </c>
      <c r="D76" s="7" t="s">
        <v>222</v>
      </c>
      <c r="E76" s="7" t="s">
        <v>150</v>
      </c>
      <c r="F76" s="7" t="s">
        <v>3</v>
      </c>
      <c r="G76" s="7" t="s">
        <v>34</v>
      </c>
      <c r="H76" s="7" t="s">
        <v>222</v>
      </c>
      <c r="I76" s="7" t="s">
        <v>150</v>
      </c>
      <c r="J76" s="7" t="s">
        <v>3</v>
      </c>
    </row>
    <row r="77" spans="1:36" ht="18.75" customHeight="1">
      <c r="A77" s="53"/>
      <c r="B77" s="43" t="s">
        <v>165</v>
      </c>
      <c r="C77" s="462">
        <v>272</v>
      </c>
      <c r="D77" s="43"/>
      <c r="E77" s="43"/>
      <c r="F77" s="202">
        <f>C77+D77+E77</f>
        <v>272</v>
      </c>
      <c r="G77" s="43"/>
      <c r="H77" s="43"/>
      <c r="I77" s="43"/>
      <c r="J77" s="43">
        <f>G77+H77+I77</f>
        <v>0</v>
      </c>
    </row>
    <row r="79" spans="1:36" s="108" customFormat="1">
      <c r="A79" s="335" t="s">
        <v>226</v>
      </c>
      <c r="B79" s="335"/>
      <c r="C79" s="335"/>
      <c r="D79" s="335"/>
      <c r="E79" s="335"/>
      <c r="F79" s="335"/>
      <c r="G79" s="335"/>
      <c r="H79" s="335"/>
      <c r="I79" s="335"/>
      <c r="J79" s="335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</row>
  </sheetData>
  <mergeCells count="29">
    <mergeCell ref="G75:J75"/>
    <mergeCell ref="A52:B52"/>
    <mergeCell ref="A53:A58"/>
    <mergeCell ref="A59:B59"/>
    <mergeCell ref="A67:A72"/>
    <mergeCell ref="A74:J74"/>
    <mergeCell ref="C75:F75"/>
    <mergeCell ref="A37:B37"/>
    <mergeCell ref="A38:A44"/>
    <mergeCell ref="A45:B45"/>
    <mergeCell ref="A46:A51"/>
    <mergeCell ref="A75:B76"/>
    <mergeCell ref="A60:A65"/>
    <mergeCell ref="A31:A36"/>
    <mergeCell ref="A79:J79"/>
    <mergeCell ref="A6:B6"/>
    <mergeCell ref="A7:A12"/>
    <mergeCell ref="A1:J1"/>
    <mergeCell ref="A2:J2"/>
    <mergeCell ref="A3:D3"/>
    <mergeCell ref="E3:J3"/>
    <mergeCell ref="A4:B5"/>
    <mergeCell ref="C4:F4"/>
    <mergeCell ref="G4:J4"/>
    <mergeCell ref="A13:B13"/>
    <mergeCell ref="A14:A21"/>
    <mergeCell ref="A22:B22"/>
    <mergeCell ref="A23:A29"/>
    <mergeCell ref="A30:B30"/>
  </mergeCells>
  <pageMargins left="0.36" right="0.17" top="0.18" bottom="0.25" header="0.18" footer="0.23"/>
  <pageSetup paperSize="9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38"/>
  <sheetViews>
    <sheetView workbookViewId="0">
      <selection activeCell="S19" sqref="S19"/>
    </sheetView>
  </sheetViews>
  <sheetFormatPr defaultColWidth="9.140625" defaultRowHeight="12"/>
  <cols>
    <col min="1" max="1" width="4" style="98" customWidth="1"/>
    <col min="2" max="2" width="13.85546875" style="98" customWidth="1"/>
    <col min="3" max="3" width="25.140625" style="98" bestFit="1" customWidth="1"/>
    <col min="4" max="4" width="11" style="98" customWidth="1"/>
    <col min="5" max="5" width="14" style="98" customWidth="1"/>
    <col min="6" max="6" width="11.7109375" style="98" customWidth="1"/>
    <col min="7" max="8" width="12.42578125" style="98" customWidth="1"/>
    <col min="9" max="9" width="6.85546875" style="98" customWidth="1"/>
    <col min="10" max="10" width="12" style="98" customWidth="1"/>
    <col min="11" max="11" width="7.5703125" style="98" customWidth="1"/>
    <col min="12" max="12" width="10.28515625" style="98" customWidth="1"/>
    <col min="13" max="13" width="9.7109375" style="98" customWidth="1"/>
    <col min="14" max="14" width="11.7109375" style="98" customWidth="1"/>
    <col min="15" max="15" width="16.28515625" style="98" customWidth="1"/>
    <col min="16" max="16" width="15" style="98" customWidth="1"/>
    <col min="17" max="17" width="14.7109375" style="98" customWidth="1"/>
    <col min="18" max="19" width="14.42578125" style="98" customWidth="1"/>
    <col min="20" max="20" width="6.28515625" style="98" customWidth="1"/>
    <col min="21" max="21" width="6.5703125" style="98" customWidth="1"/>
    <col min="22" max="22" width="6.7109375" style="98" customWidth="1"/>
    <col min="23" max="23" width="6" style="98" customWidth="1"/>
    <col min="24" max="24" width="14.140625" style="98" customWidth="1"/>
    <col min="25" max="25" width="9.140625" style="98" customWidth="1"/>
    <col min="26" max="16384" width="9.140625" style="98"/>
  </cols>
  <sheetData>
    <row r="1" spans="1:25" s="89" customFormat="1" ht="15">
      <c r="A1" s="359" t="s">
        <v>198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1"/>
    </row>
    <row r="2" spans="1:25" s="89" customFormat="1" ht="15">
      <c r="A2" s="362" t="s">
        <v>12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</row>
    <row r="3" spans="1:25" s="89" customFormat="1" ht="18" customHeight="1">
      <c r="A3" s="363" t="s">
        <v>277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4" t="s">
        <v>545</v>
      </c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</row>
    <row r="4" spans="1:25" s="68" customFormat="1" ht="12.75">
      <c r="A4" s="358" t="s">
        <v>13</v>
      </c>
      <c r="B4" s="358" t="s">
        <v>239</v>
      </c>
      <c r="C4" s="358" t="s">
        <v>235</v>
      </c>
      <c r="D4" s="358" t="s">
        <v>109</v>
      </c>
      <c r="E4" s="365" t="s">
        <v>138</v>
      </c>
      <c r="F4" s="365" t="s">
        <v>111</v>
      </c>
      <c r="G4" s="366" t="s">
        <v>240</v>
      </c>
      <c r="H4" s="366"/>
      <c r="I4" s="367" t="s">
        <v>241</v>
      </c>
      <c r="J4" s="367"/>
      <c r="K4" s="367"/>
      <c r="L4" s="367"/>
      <c r="M4" s="367"/>
      <c r="N4" s="367"/>
      <c r="O4" s="368" t="s">
        <v>243</v>
      </c>
      <c r="P4" s="368"/>
      <c r="Q4" s="368"/>
      <c r="R4" s="368"/>
      <c r="S4" s="368"/>
      <c r="T4" s="369" t="s">
        <v>244</v>
      </c>
      <c r="U4" s="369"/>
      <c r="V4" s="369"/>
      <c r="W4" s="369"/>
      <c r="X4" s="369"/>
      <c r="Y4" s="358" t="s">
        <v>4</v>
      </c>
    </row>
    <row r="5" spans="1:25" s="68" customFormat="1" ht="102">
      <c r="A5" s="358"/>
      <c r="B5" s="358"/>
      <c r="C5" s="358"/>
      <c r="D5" s="358"/>
      <c r="E5" s="365"/>
      <c r="F5" s="365"/>
      <c r="G5" s="356" t="s">
        <v>139</v>
      </c>
      <c r="H5" s="356" t="s">
        <v>140</v>
      </c>
      <c r="I5" s="371" t="s">
        <v>56</v>
      </c>
      <c r="J5" s="371" t="s">
        <v>242</v>
      </c>
      <c r="K5" s="371" t="s">
        <v>14</v>
      </c>
      <c r="L5" s="371" t="s">
        <v>57</v>
      </c>
      <c r="M5" s="371" t="s">
        <v>15</v>
      </c>
      <c r="N5" s="371" t="s">
        <v>58</v>
      </c>
      <c r="O5" s="373" t="s">
        <v>141</v>
      </c>
      <c r="P5" s="373" t="s">
        <v>254</v>
      </c>
      <c r="Q5" s="370" t="s">
        <v>255</v>
      </c>
      <c r="R5" s="370" t="s">
        <v>256</v>
      </c>
      <c r="S5" s="370" t="s">
        <v>257</v>
      </c>
      <c r="T5" s="358" t="s">
        <v>108</v>
      </c>
      <c r="U5" s="376"/>
      <c r="V5" s="358" t="s">
        <v>142</v>
      </c>
      <c r="W5" s="358"/>
      <c r="X5" s="117" t="s">
        <v>143</v>
      </c>
      <c r="Y5" s="358"/>
    </row>
    <row r="6" spans="1:25" s="68" customFormat="1" ht="18" customHeight="1">
      <c r="A6" s="358"/>
      <c r="B6" s="358"/>
      <c r="C6" s="358"/>
      <c r="D6" s="358"/>
      <c r="E6" s="365"/>
      <c r="F6" s="365"/>
      <c r="G6" s="357"/>
      <c r="H6" s="357"/>
      <c r="I6" s="372"/>
      <c r="J6" s="372"/>
      <c r="K6" s="372"/>
      <c r="L6" s="372"/>
      <c r="M6" s="372"/>
      <c r="N6" s="372"/>
      <c r="O6" s="374"/>
      <c r="P6" s="374"/>
      <c r="Q6" s="370"/>
      <c r="R6" s="370"/>
      <c r="S6" s="370"/>
      <c r="T6" s="117" t="s">
        <v>21</v>
      </c>
      <c r="U6" s="78" t="s">
        <v>22</v>
      </c>
      <c r="V6" s="119" t="s">
        <v>21</v>
      </c>
      <c r="W6" s="119" t="s">
        <v>22</v>
      </c>
      <c r="X6" s="117"/>
      <c r="Y6" s="358"/>
    </row>
    <row r="7" spans="1:25" s="89" customFormat="1">
      <c r="A7" s="90"/>
      <c r="B7" s="90" t="s">
        <v>35</v>
      </c>
      <c r="C7" s="90" t="s">
        <v>36</v>
      </c>
      <c r="D7" s="90" t="s">
        <v>37</v>
      </c>
      <c r="E7" s="83" t="s">
        <v>118</v>
      </c>
      <c r="F7" s="83" t="s">
        <v>103</v>
      </c>
      <c r="G7" s="92" t="s">
        <v>104</v>
      </c>
      <c r="H7" s="92" t="s">
        <v>105</v>
      </c>
      <c r="I7" s="92" t="s">
        <v>119</v>
      </c>
      <c r="J7" s="92" t="s">
        <v>120</v>
      </c>
      <c r="K7" s="92" t="s">
        <v>106</v>
      </c>
      <c r="L7" s="92" t="s">
        <v>121</v>
      </c>
      <c r="M7" s="92" t="s">
        <v>107</v>
      </c>
      <c r="N7" s="92" t="s">
        <v>122</v>
      </c>
      <c r="O7" s="90" t="s">
        <v>123</v>
      </c>
      <c r="P7" s="90" t="s">
        <v>124</v>
      </c>
      <c r="Q7" s="90" t="s">
        <v>144</v>
      </c>
      <c r="R7" s="90" t="s">
        <v>145</v>
      </c>
      <c r="S7" s="90" t="s">
        <v>125</v>
      </c>
      <c r="T7" s="90" t="s">
        <v>126</v>
      </c>
      <c r="U7" s="60" t="s">
        <v>127</v>
      </c>
      <c r="V7" s="91" t="s">
        <v>128</v>
      </c>
      <c r="W7" s="91" t="s">
        <v>129</v>
      </c>
      <c r="X7" s="90" t="s">
        <v>130</v>
      </c>
      <c r="Y7" s="90" t="s">
        <v>131</v>
      </c>
    </row>
    <row r="8" spans="1:25" s="68" customFormat="1" ht="12.75">
      <c r="A8" s="358" t="s">
        <v>110</v>
      </c>
      <c r="B8" s="358"/>
      <c r="C8" s="358"/>
      <c r="D8" s="358"/>
      <c r="E8" s="358"/>
      <c r="F8" s="358"/>
      <c r="G8" s="117"/>
      <c r="H8" s="117"/>
      <c r="I8" s="117"/>
      <c r="J8" s="117"/>
      <c r="K8" s="117"/>
      <c r="L8" s="117">
        <v>340</v>
      </c>
      <c r="M8" s="117"/>
      <c r="N8" s="117">
        <v>20</v>
      </c>
      <c r="O8" s="119"/>
      <c r="P8" s="119">
        <v>175</v>
      </c>
      <c r="Q8" s="119"/>
      <c r="R8" s="79"/>
      <c r="S8" s="122">
        <v>35</v>
      </c>
      <c r="T8" s="379">
        <v>175</v>
      </c>
      <c r="U8" s="379"/>
      <c r="V8" s="80"/>
      <c r="W8" s="80"/>
      <c r="X8" s="119">
        <v>5</v>
      </c>
      <c r="Y8" s="81"/>
    </row>
    <row r="9" spans="1:25" s="89" customFormat="1">
      <c r="A9" s="116">
        <v>1</v>
      </c>
      <c r="B9" s="82" t="s">
        <v>269</v>
      </c>
      <c r="C9" s="154" t="s">
        <v>272</v>
      </c>
      <c r="D9" s="82" t="s">
        <v>269</v>
      </c>
      <c r="E9" s="65"/>
      <c r="F9" s="65" t="s">
        <v>276</v>
      </c>
      <c r="G9" s="258">
        <v>2321</v>
      </c>
      <c r="H9" s="61" t="s">
        <v>278</v>
      </c>
      <c r="I9" s="90" t="s">
        <v>278</v>
      </c>
      <c r="J9" s="90" t="s">
        <v>278</v>
      </c>
      <c r="K9" s="90" t="s">
        <v>278</v>
      </c>
      <c r="L9" s="90" t="s">
        <v>278</v>
      </c>
      <c r="M9" s="90" t="s">
        <v>278</v>
      </c>
      <c r="N9" s="90" t="s">
        <v>278</v>
      </c>
      <c r="O9" s="258">
        <v>1671</v>
      </c>
      <c r="P9" s="258">
        <v>1393</v>
      </c>
      <c r="Q9" s="258">
        <v>1671</v>
      </c>
      <c r="R9" s="258">
        <v>1393</v>
      </c>
      <c r="S9" s="234">
        <v>204</v>
      </c>
      <c r="T9" s="91" t="s">
        <v>278</v>
      </c>
      <c r="U9" s="91" t="s">
        <v>278</v>
      </c>
      <c r="V9" s="91" t="s">
        <v>278</v>
      </c>
      <c r="W9" s="91" t="s">
        <v>278</v>
      </c>
      <c r="X9" s="91" t="s">
        <v>278</v>
      </c>
      <c r="Y9" s="93"/>
    </row>
    <row r="10" spans="1:25" s="89" customFormat="1" ht="18">
      <c r="A10" s="116">
        <v>2</v>
      </c>
      <c r="B10" s="82" t="s">
        <v>269</v>
      </c>
      <c r="C10" s="155" t="s">
        <v>273</v>
      </c>
      <c r="D10" s="82" t="s">
        <v>269</v>
      </c>
      <c r="E10" s="94"/>
      <c r="F10" s="192" t="s">
        <v>286</v>
      </c>
      <c r="G10" s="258">
        <v>464</v>
      </c>
      <c r="H10" s="61" t="s">
        <v>278</v>
      </c>
      <c r="I10" s="90" t="s">
        <v>278</v>
      </c>
      <c r="J10" s="90" t="s">
        <v>278</v>
      </c>
      <c r="K10" s="90" t="s">
        <v>278</v>
      </c>
      <c r="L10" s="90" t="s">
        <v>278</v>
      </c>
      <c r="M10" s="90" t="s">
        <v>278</v>
      </c>
      <c r="N10" s="90" t="s">
        <v>278</v>
      </c>
      <c r="O10" s="258">
        <v>334</v>
      </c>
      <c r="P10" s="258">
        <v>278</v>
      </c>
      <c r="Q10" s="258">
        <v>334</v>
      </c>
      <c r="R10" s="258">
        <v>278</v>
      </c>
      <c r="S10" s="234">
        <v>53</v>
      </c>
      <c r="T10" s="91" t="s">
        <v>278</v>
      </c>
      <c r="U10" s="91" t="s">
        <v>278</v>
      </c>
      <c r="V10" s="91" t="s">
        <v>278</v>
      </c>
      <c r="W10" s="91" t="s">
        <v>278</v>
      </c>
      <c r="X10" s="91" t="s">
        <v>278</v>
      </c>
      <c r="Y10" s="93"/>
    </row>
    <row r="11" spans="1:25" s="89" customFormat="1">
      <c r="A11" s="116">
        <v>3</v>
      </c>
      <c r="B11" s="82" t="s">
        <v>269</v>
      </c>
      <c r="C11" s="154" t="s">
        <v>274</v>
      </c>
      <c r="D11" s="82" t="s">
        <v>269</v>
      </c>
      <c r="E11" s="66"/>
      <c r="F11" s="65" t="s">
        <v>276</v>
      </c>
      <c r="G11" s="258">
        <v>975</v>
      </c>
      <c r="H11" s="61" t="s">
        <v>278</v>
      </c>
      <c r="I11" s="90" t="s">
        <v>278</v>
      </c>
      <c r="J11" s="90" t="s">
        <v>278</v>
      </c>
      <c r="K11" s="90" t="s">
        <v>278</v>
      </c>
      <c r="L11" s="90" t="s">
        <v>278</v>
      </c>
      <c r="M11" s="90" t="s">
        <v>278</v>
      </c>
      <c r="N11" s="90" t="s">
        <v>278</v>
      </c>
      <c r="O11" s="258">
        <v>702</v>
      </c>
      <c r="P11" s="258">
        <v>702</v>
      </c>
      <c r="Q11" s="258">
        <v>702</v>
      </c>
      <c r="R11" s="258">
        <v>702</v>
      </c>
      <c r="S11" s="234">
        <v>126</v>
      </c>
      <c r="T11" s="91" t="s">
        <v>278</v>
      </c>
      <c r="U11" s="91" t="s">
        <v>278</v>
      </c>
      <c r="V11" s="91" t="s">
        <v>278</v>
      </c>
      <c r="W11" s="91" t="s">
        <v>278</v>
      </c>
      <c r="X11" s="91" t="s">
        <v>278</v>
      </c>
      <c r="Y11" s="95"/>
    </row>
    <row r="12" spans="1:25" s="89" customFormat="1">
      <c r="A12" s="116">
        <v>4</v>
      </c>
      <c r="B12" s="82" t="s">
        <v>269</v>
      </c>
      <c r="C12" s="154" t="s">
        <v>275</v>
      </c>
      <c r="D12" s="82" t="s">
        <v>269</v>
      </c>
      <c r="E12" s="96"/>
      <c r="F12" s="65" t="s">
        <v>276</v>
      </c>
      <c r="G12" s="258">
        <v>883</v>
      </c>
      <c r="H12" s="61" t="s">
        <v>278</v>
      </c>
      <c r="I12" s="90" t="s">
        <v>278</v>
      </c>
      <c r="J12" s="90" t="s">
        <v>278</v>
      </c>
      <c r="K12" s="90" t="s">
        <v>278</v>
      </c>
      <c r="L12" s="90" t="s">
        <v>278</v>
      </c>
      <c r="M12" s="90" t="s">
        <v>278</v>
      </c>
      <c r="N12" s="90" t="s">
        <v>278</v>
      </c>
      <c r="O12" s="258">
        <v>636</v>
      </c>
      <c r="P12" s="258">
        <v>636</v>
      </c>
      <c r="Q12" s="258">
        <v>636</v>
      </c>
      <c r="R12" s="258">
        <v>636</v>
      </c>
      <c r="S12" s="234">
        <v>112</v>
      </c>
      <c r="T12" s="91" t="s">
        <v>278</v>
      </c>
      <c r="U12" s="91" t="s">
        <v>278</v>
      </c>
      <c r="V12" s="91" t="s">
        <v>278</v>
      </c>
      <c r="W12" s="91" t="s">
        <v>278</v>
      </c>
      <c r="X12" s="91" t="s">
        <v>278</v>
      </c>
      <c r="Y12" s="93"/>
    </row>
    <row r="13" spans="1:25" s="89" customFormat="1">
      <c r="A13" s="116"/>
      <c r="B13" s="82"/>
      <c r="C13" s="74"/>
      <c r="D13" s="74"/>
      <c r="E13" s="74"/>
      <c r="F13" s="74"/>
      <c r="G13" s="60"/>
      <c r="H13" s="60"/>
      <c r="I13" s="90"/>
      <c r="J13" s="90"/>
      <c r="K13" s="90"/>
      <c r="L13" s="90"/>
      <c r="M13" s="90"/>
      <c r="N13" s="90"/>
      <c r="O13" s="90"/>
      <c r="P13" s="90"/>
      <c r="Q13" s="90"/>
      <c r="R13" s="91"/>
      <c r="S13" s="91"/>
      <c r="T13" s="91"/>
      <c r="U13" s="91"/>
      <c r="V13" s="91"/>
      <c r="W13" s="91"/>
      <c r="X13" s="91"/>
      <c r="Y13" s="95"/>
    </row>
    <row r="14" spans="1:25" s="89" customFormat="1">
      <c r="A14" s="116"/>
      <c r="B14" s="82"/>
      <c r="C14" s="97"/>
      <c r="D14" s="97"/>
      <c r="E14" s="97"/>
      <c r="F14" s="97"/>
      <c r="G14" s="60"/>
      <c r="H14" s="60"/>
      <c r="I14" s="60"/>
      <c r="J14" s="60"/>
      <c r="K14" s="90"/>
      <c r="L14" s="90"/>
      <c r="M14" s="90"/>
      <c r="N14" s="90"/>
      <c r="O14" s="90"/>
      <c r="P14" s="90"/>
      <c r="Q14" s="90"/>
      <c r="R14" s="91"/>
      <c r="S14" s="91"/>
      <c r="T14" s="91"/>
      <c r="U14" s="91"/>
      <c r="V14" s="91"/>
      <c r="W14" s="91"/>
      <c r="X14" s="91"/>
      <c r="Y14" s="95"/>
    </row>
    <row r="16" spans="1:25" ht="12.75">
      <c r="B16" s="191" t="s">
        <v>279</v>
      </c>
      <c r="P16" s="88"/>
      <c r="R16" s="226"/>
    </row>
    <row r="17" spans="2:25" ht="12.75">
      <c r="B17" s="191" t="s">
        <v>285</v>
      </c>
      <c r="P17" s="88"/>
      <c r="R17" s="226"/>
    </row>
    <row r="18" spans="2:25">
      <c r="P18" s="88"/>
    </row>
    <row r="19" spans="2:25">
      <c r="P19" s="88"/>
    </row>
    <row r="26" spans="2:25">
      <c r="V26" s="377"/>
      <c r="W26" s="377"/>
      <c r="X26" s="377"/>
      <c r="Y26" s="377"/>
    </row>
    <row r="27" spans="2:25">
      <c r="V27" s="377"/>
      <c r="W27" s="377"/>
      <c r="X27" s="377"/>
      <c r="Y27" s="377"/>
    </row>
    <row r="28" spans="2:25">
      <c r="V28" s="378"/>
      <c r="W28" s="378"/>
      <c r="X28" s="378"/>
      <c r="Y28" s="378"/>
    </row>
    <row r="29" spans="2:25">
      <c r="V29" s="375"/>
      <c r="W29" s="118"/>
      <c r="X29" s="375"/>
      <c r="Y29" s="118"/>
    </row>
    <row r="30" spans="2:25">
      <c r="V30" s="375"/>
      <c r="W30" s="118"/>
      <c r="X30" s="375"/>
      <c r="Y30" s="118"/>
    </row>
    <row r="31" spans="2:25">
      <c r="V31" s="375"/>
      <c r="W31" s="375"/>
      <c r="X31" s="375"/>
      <c r="Y31" s="118"/>
    </row>
    <row r="32" spans="2:25">
      <c r="V32" s="118"/>
      <c r="W32" s="118"/>
      <c r="X32" s="99"/>
      <c r="Y32" s="84"/>
    </row>
    <row r="33" spans="22:25">
      <c r="V33" s="118"/>
      <c r="W33" s="118"/>
      <c r="X33" s="100"/>
      <c r="Y33" s="84"/>
    </row>
    <row r="34" spans="22:25">
      <c r="V34" s="118"/>
      <c r="W34" s="118"/>
      <c r="X34" s="101"/>
      <c r="Y34" s="85"/>
    </row>
    <row r="35" spans="22:25">
      <c r="V35" s="118"/>
      <c r="W35" s="118"/>
      <c r="X35" s="102"/>
      <c r="Y35" s="86"/>
    </row>
    <row r="36" spans="22:25">
      <c r="V36" s="118"/>
      <c r="W36" s="118"/>
      <c r="X36" s="103"/>
      <c r="Y36" s="87"/>
    </row>
    <row r="37" spans="22:25">
      <c r="V37" s="118"/>
      <c r="W37" s="118"/>
      <c r="X37" s="104"/>
      <c r="Y37" s="88"/>
    </row>
    <row r="38" spans="22:25">
      <c r="V38" s="118"/>
      <c r="W38" s="118"/>
      <c r="X38" s="105"/>
      <c r="Y38" s="88"/>
    </row>
  </sheetData>
  <mergeCells count="38">
    <mergeCell ref="V31:X31"/>
    <mergeCell ref="R5:R6"/>
    <mergeCell ref="S5:S6"/>
    <mergeCell ref="T5:U5"/>
    <mergeCell ref="V5:W5"/>
    <mergeCell ref="V26:Y26"/>
    <mergeCell ref="V27:Y27"/>
    <mergeCell ref="V28:Y28"/>
    <mergeCell ref="V29:V30"/>
    <mergeCell ref="X29:X30"/>
    <mergeCell ref="T8:U8"/>
    <mergeCell ref="Y4:Y6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22" sqref="I22"/>
    </sheetView>
  </sheetViews>
  <sheetFormatPr defaultColWidth="9.140625"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380" t="s">
        <v>250</v>
      </c>
      <c r="B1" s="381"/>
      <c r="C1" s="381"/>
      <c r="D1" s="381"/>
      <c r="E1" s="381"/>
      <c r="F1" s="381"/>
      <c r="G1" s="381"/>
      <c r="H1" s="381"/>
      <c r="I1" s="381"/>
      <c r="J1" s="382"/>
    </row>
    <row r="2" spans="1:12">
      <c r="A2" s="383" t="s">
        <v>47</v>
      </c>
      <c r="B2" s="383"/>
      <c r="C2" s="383"/>
      <c r="D2" s="383"/>
      <c r="E2" s="383"/>
      <c r="F2" s="384" t="s">
        <v>74</v>
      </c>
      <c r="G2" s="384"/>
      <c r="H2" s="384"/>
      <c r="I2" s="384"/>
      <c r="J2" s="384"/>
      <c r="K2" s="6"/>
      <c r="L2" s="6"/>
    </row>
    <row r="3" spans="1:12">
      <c r="A3" s="385" t="s">
        <v>249</v>
      </c>
      <c r="B3" s="385"/>
      <c r="C3" s="385"/>
      <c r="D3" s="385"/>
      <c r="E3" s="385"/>
      <c r="F3" s="385"/>
      <c r="G3" s="385"/>
      <c r="H3" s="385"/>
      <c r="I3" s="385"/>
      <c r="J3" s="385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246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28"/>
  <sheetViews>
    <sheetView showGridLines="0" workbookViewId="0">
      <selection activeCell="H19" sqref="H19"/>
    </sheetView>
  </sheetViews>
  <sheetFormatPr defaultColWidth="10" defaultRowHeight="15" customHeight="1"/>
  <cols>
    <col min="1" max="1" width="14.85546875" style="203" customWidth="1"/>
    <col min="2" max="2" width="21.42578125" style="203" customWidth="1"/>
    <col min="3" max="3" width="18.85546875" style="203" customWidth="1"/>
    <col min="4" max="4" width="22.42578125" style="203" customWidth="1"/>
    <col min="5" max="5" width="14.28515625" style="203" customWidth="1"/>
    <col min="6" max="6" width="15.140625" style="203" customWidth="1"/>
    <col min="7" max="7" width="26.42578125" style="203" customWidth="1"/>
    <col min="8" max="8" width="21.7109375" style="203" customWidth="1"/>
    <col min="9" max="9" width="16.85546875" style="203" customWidth="1"/>
    <col min="10" max="10" width="9.140625" style="203" customWidth="1"/>
    <col min="11" max="11" width="14.140625" style="203" customWidth="1"/>
    <col min="12" max="12" width="10" style="203" customWidth="1"/>
    <col min="13" max="16384" width="10" style="203"/>
  </cols>
  <sheetData>
    <row r="1" spans="1:11" ht="15" customHeight="1">
      <c r="A1" s="388" t="s">
        <v>293</v>
      </c>
      <c r="B1" s="389"/>
      <c r="C1" s="389"/>
      <c r="D1" s="389"/>
      <c r="E1" s="389"/>
      <c r="F1" s="389"/>
      <c r="G1" s="389"/>
      <c r="H1" s="389"/>
      <c r="I1" s="390"/>
      <c r="J1" s="205"/>
      <c r="K1" s="205"/>
    </row>
    <row r="2" spans="1:11" ht="15" customHeight="1">
      <c r="A2" s="391" t="s">
        <v>290</v>
      </c>
      <c r="B2" s="392"/>
      <c r="C2" s="392"/>
      <c r="D2" s="392"/>
      <c r="E2" s="392"/>
      <c r="F2" s="392"/>
      <c r="G2" s="392"/>
      <c r="H2" s="392"/>
      <c r="I2" s="392"/>
      <c r="J2" s="205"/>
      <c r="K2" s="205"/>
    </row>
    <row r="3" spans="1:11" ht="15" customHeight="1">
      <c r="A3" s="393" t="s">
        <v>311</v>
      </c>
      <c r="B3" s="394"/>
      <c r="C3" s="394"/>
      <c r="D3" s="394"/>
      <c r="E3" s="394"/>
      <c r="F3" s="394"/>
      <c r="G3" s="394"/>
      <c r="H3" s="394"/>
      <c r="I3" s="394"/>
      <c r="J3" s="205"/>
      <c r="K3" s="205"/>
    </row>
    <row r="4" spans="1:11" ht="75" customHeight="1">
      <c r="A4" s="206" t="s">
        <v>23</v>
      </c>
      <c r="B4" s="206" t="s">
        <v>76</v>
      </c>
      <c r="C4" s="206" t="s">
        <v>77</v>
      </c>
      <c r="D4" s="206" t="s">
        <v>24</v>
      </c>
      <c r="E4" s="206" t="s">
        <v>25</v>
      </c>
      <c r="F4" s="206" t="s">
        <v>16</v>
      </c>
      <c r="G4" s="206" t="s">
        <v>78</v>
      </c>
      <c r="H4" s="206" t="s">
        <v>79</v>
      </c>
      <c r="I4" s="206" t="s">
        <v>151</v>
      </c>
      <c r="J4" s="205"/>
      <c r="K4" s="205"/>
    </row>
    <row r="5" spans="1:11" ht="15" customHeight="1">
      <c r="A5" s="207">
        <v>1</v>
      </c>
      <c r="B5" s="207">
        <v>2</v>
      </c>
      <c r="C5" s="207">
        <v>3</v>
      </c>
      <c r="D5" s="208" t="s">
        <v>26</v>
      </c>
      <c r="E5" s="207">
        <v>5</v>
      </c>
      <c r="F5" s="207">
        <v>6</v>
      </c>
      <c r="G5" s="207">
        <v>7</v>
      </c>
      <c r="H5" s="207">
        <v>8</v>
      </c>
      <c r="I5" s="207">
        <v>9</v>
      </c>
      <c r="J5" s="205"/>
      <c r="K5" s="205"/>
    </row>
    <row r="6" spans="1:11" ht="15" customHeight="1">
      <c r="A6" s="209" t="s">
        <v>291</v>
      </c>
      <c r="B6" s="210">
        <v>5</v>
      </c>
      <c r="C6" s="211">
        <v>60</v>
      </c>
      <c r="D6" s="210">
        <f t="shared" ref="D6:D15" si="0">B6+C6</f>
        <v>65</v>
      </c>
      <c r="E6" s="210">
        <v>11</v>
      </c>
      <c r="F6" s="210">
        <v>24</v>
      </c>
      <c r="G6" s="210">
        <v>30</v>
      </c>
      <c r="H6" s="205"/>
      <c r="I6" s="205"/>
      <c r="J6" s="205"/>
      <c r="K6" s="205"/>
    </row>
    <row r="7" spans="1:11" ht="15" customHeight="1">
      <c r="A7" s="212" t="s">
        <v>218</v>
      </c>
      <c r="B7" s="205">
        <v>11</v>
      </c>
      <c r="C7" s="205">
        <v>62</v>
      </c>
      <c r="D7" s="210">
        <f t="shared" si="0"/>
        <v>73</v>
      </c>
      <c r="E7" s="205">
        <v>18</v>
      </c>
      <c r="F7" s="205">
        <v>15</v>
      </c>
      <c r="G7" s="205">
        <v>40</v>
      </c>
      <c r="H7" s="205"/>
      <c r="I7" s="205"/>
      <c r="J7" s="205"/>
      <c r="K7" s="205"/>
    </row>
    <row r="8" spans="1:11" ht="15" customHeight="1">
      <c r="A8" s="212" t="s">
        <v>211</v>
      </c>
      <c r="B8" s="205">
        <v>0</v>
      </c>
      <c r="C8" s="205">
        <v>76</v>
      </c>
      <c r="D8" s="210">
        <f t="shared" si="0"/>
        <v>76</v>
      </c>
      <c r="E8" s="205">
        <v>12</v>
      </c>
      <c r="F8" s="205">
        <v>10</v>
      </c>
      <c r="G8" s="205">
        <v>54</v>
      </c>
      <c r="H8" s="205"/>
      <c r="I8" s="205"/>
      <c r="J8" s="205"/>
      <c r="K8" s="205"/>
    </row>
    <row r="9" spans="1:11" ht="15" customHeight="1">
      <c r="A9" s="212" t="s">
        <v>212</v>
      </c>
      <c r="B9" s="205">
        <v>0</v>
      </c>
      <c r="C9" s="205">
        <v>58</v>
      </c>
      <c r="D9" s="210">
        <f t="shared" si="0"/>
        <v>58</v>
      </c>
      <c r="E9" s="236">
        <v>12</v>
      </c>
      <c r="F9" s="236">
        <v>10</v>
      </c>
      <c r="G9" s="236">
        <v>46</v>
      </c>
      <c r="H9" s="205"/>
      <c r="I9" s="205"/>
      <c r="J9" s="205"/>
      <c r="K9" s="205"/>
    </row>
    <row r="10" spans="1:11" ht="15" customHeight="1">
      <c r="A10" s="212" t="s">
        <v>213</v>
      </c>
      <c r="B10" s="205">
        <v>0</v>
      </c>
      <c r="C10" s="205">
        <v>68</v>
      </c>
      <c r="D10" s="205">
        <f t="shared" si="0"/>
        <v>68</v>
      </c>
      <c r="E10" s="205">
        <v>17</v>
      </c>
      <c r="F10" s="205">
        <v>8</v>
      </c>
      <c r="G10" s="205">
        <v>50</v>
      </c>
      <c r="H10" s="205"/>
      <c r="I10" s="205"/>
      <c r="J10" s="205"/>
      <c r="K10" s="205"/>
    </row>
    <row r="11" spans="1:11" ht="15" customHeight="1">
      <c r="A11" s="212" t="s">
        <v>214</v>
      </c>
      <c r="B11" s="205">
        <v>2</v>
      </c>
      <c r="C11" s="205">
        <v>62</v>
      </c>
      <c r="D11" s="205">
        <f t="shared" si="0"/>
        <v>64</v>
      </c>
      <c r="E11" s="205">
        <v>9</v>
      </c>
      <c r="F11" s="205">
        <v>6</v>
      </c>
      <c r="G11" s="205">
        <v>53</v>
      </c>
      <c r="H11" s="205"/>
      <c r="I11" s="205"/>
      <c r="J11" s="205"/>
      <c r="K11" s="205"/>
    </row>
    <row r="12" spans="1:11" ht="15" customHeight="1">
      <c r="A12" s="212" t="s">
        <v>215</v>
      </c>
      <c r="B12" s="205">
        <v>14</v>
      </c>
      <c r="C12" s="205">
        <v>68</v>
      </c>
      <c r="D12" s="205">
        <f t="shared" si="0"/>
        <v>82</v>
      </c>
      <c r="E12" s="205">
        <v>16</v>
      </c>
      <c r="F12" s="205">
        <v>9</v>
      </c>
      <c r="G12" s="205">
        <v>57</v>
      </c>
      <c r="H12" s="205"/>
      <c r="I12" s="205"/>
      <c r="J12" s="205"/>
      <c r="K12" s="205"/>
    </row>
    <row r="13" spans="1:11" ht="15" customHeight="1">
      <c r="A13" s="212" t="s">
        <v>216</v>
      </c>
      <c r="B13" s="205">
        <v>16</v>
      </c>
      <c r="C13" s="205">
        <v>80</v>
      </c>
      <c r="D13" s="205">
        <f t="shared" si="0"/>
        <v>96</v>
      </c>
      <c r="E13" s="205">
        <v>19</v>
      </c>
      <c r="F13" s="205">
        <v>10</v>
      </c>
      <c r="G13" s="205">
        <v>67</v>
      </c>
      <c r="H13" s="205"/>
      <c r="I13" s="205"/>
      <c r="J13" s="205"/>
      <c r="K13" s="205"/>
    </row>
    <row r="14" spans="1:11" ht="15" customHeight="1">
      <c r="A14" s="212" t="s">
        <v>217</v>
      </c>
      <c r="B14" s="205">
        <v>10</v>
      </c>
      <c r="C14" s="205">
        <v>78</v>
      </c>
      <c r="D14" s="205">
        <f t="shared" si="0"/>
        <v>88</v>
      </c>
      <c r="E14" s="205">
        <v>15</v>
      </c>
      <c r="F14" s="205">
        <v>10</v>
      </c>
      <c r="G14" s="205">
        <v>63</v>
      </c>
      <c r="H14" s="205"/>
      <c r="I14" s="205"/>
      <c r="J14" s="205"/>
      <c r="K14" s="205"/>
    </row>
    <row r="15" spans="1:11" ht="15" customHeight="1">
      <c r="A15" s="212" t="s">
        <v>312</v>
      </c>
      <c r="B15" s="205">
        <v>10</v>
      </c>
      <c r="C15" s="205">
        <v>138</v>
      </c>
      <c r="D15" s="205">
        <f t="shared" si="0"/>
        <v>148</v>
      </c>
      <c r="E15" s="205">
        <v>28</v>
      </c>
      <c r="F15" s="205">
        <v>15</v>
      </c>
      <c r="G15" s="205">
        <v>105</v>
      </c>
      <c r="H15" s="205"/>
      <c r="I15" s="205"/>
      <c r="J15" s="205"/>
      <c r="K15" s="205"/>
    </row>
    <row r="16" spans="1:11" ht="15" customHeight="1">
      <c r="A16" s="212" t="s">
        <v>313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</row>
    <row r="17" spans="1:11" ht="15" customHeight="1">
      <c r="A17" s="212" t="s">
        <v>314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spans="1:11" ht="15" customHeight="1">
      <c r="A18" s="213"/>
      <c r="B18" s="210"/>
      <c r="C18" s="211"/>
      <c r="D18" s="210"/>
      <c r="E18" s="210"/>
      <c r="F18" s="210"/>
      <c r="G18" s="210"/>
      <c r="H18" s="205"/>
      <c r="I18" s="205"/>
      <c r="J18" s="205"/>
      <c r="K18" s="205"/>
    </row>
    <row r="19" spans="1:11" ht="15" customHeight="1">
      <c r="A19" s="214" t="s">
        <v>3</v>
      </c>
      <c r="B19" s="215"/>
      <c r="C19" s="215"/>
      <c r="D19" s="215"/>
      <c r="E19" s="215"/>
      <c r="F19" s="215"/>
      <c r="G19" s="215"/>
      <c r="H19" s="215"/>
      <c r="I19" s="215"/>
      <c r="J19" s="205"/>
      <c r="K19" s="205"/>
    </row>
    <row r="20" spans="1:11" ht="15" customHeight="1">
      <c r="A20" s="205"/>
      <c r="B20" s="205"/>
      <c r="C20" s="205"/>
      <c r="D20" s="205"/>
      <c r="E20" s="205"/>
      <c r="F20" s="205"/>
      <c r="G20" s="205"/>
      <c r="H20" s="205"/>
      <c r="I20" s="205"/>
      <c r="J20" s="205"/>
      <c r="K20" s="205"/>
    </row>
    <row r="21" spans="1:11" ht="15" customHeight="1">
      <c r="A21" s="388" t="s">
        <v>292</v>
      </c>
      <c r="B21" s="395"/>
      <c r="C21" s="395"/>
      <c r="D21" s="395"/>
      <c r="E21" s="395"/>
      <c r="F21" s="395"/>
      <c r="G21" s="395"/>
      <c r="H21" s="395"/>
      <c r="I21" s="396"/>
      <c r="J21" s="205"/>
      <c r="K21" s="205"/>
    </row>
    <row r="22" spans="1:11" ht="15" customHeight="1">
      <c r="A22" s="393" t="s">
        <v>311</v>
      </c>
      <c r="B22" s="394"/>
      <c r="C22" s="394"/>
      <c r="D22" s="394"/>
      <c r="E22" s="394"/>
      <c r="F22" s="394"/>
      <c r="G22" s="394"/>
      <c r="H22" s="394"/>
      <c r="I22" s="394"/>
      <c r="J22" s="205"/>
      <c r="K22" s="205"/>
    </row>
    <row r="23" spans="1:11" ht="46.5" customHeight="1">
      <c r="A23" s="216" t="s">
        <v>13</v>
      </c>
      <c r="B23" s="217" t="s">
        <v>80</v>
      </c>
      <c r="C23" s="217" t="s">
        <v>81</v>
      </c>
      <c r="D23" s="205"/>
      <c r="E23" s="205"/>
      <c r="F23" s="205"/>
      <c r="G23" s="205"/>
      <c r="H23" s="205"/>
      <c r="I23" s="205"/>
      <c r="J23" s="205"/>
      <c r="K23" s="205"/>
    </row>
    <row r="24" spans="1:11" ht="29.85" customHeight="1">
      <c r="A24" s="237">
        <v>1</v>
      </c>
      <c r="B24" s="241" t="s">
        <v>298</v>
      </c>
      <c r="C24" s="242">
        <v>96</v>
      </c>
      <c r="D24" s="205"/>
      <c r="E24" s="205"/>
      <c r="F24" s="205"/>
      <c r="G24" s="205"/>
      <c r="H24" s="205"/>
      <c r="I24" s="205"/>
      <c r="J24" s="205"/>
      <c r="K24" s="205"/>
    </row>
    <row r="25" spans="1:11" ht="29.85" customHeight="1">
      <c r="A25" s="237">
        <v>2</v>
      </c>
      <c r="B25" s="241" t="s">
        <v>297</v>
      </c>
      <c r="C25" s="242">
        <v>8</v>
      </c>
      <c r="D25" s="205"/>
      <c r="E25" s="205"/>
      <c r="F25" s="205"/>
      <c r="G25" s="205"/>
      <c r="H25" s="205"/>
      <c r="I25" s="205"/>
      <c r="J25" s="205"/>
      <c r="K25" s="205"/>
    </row>
    <row r="26" spans="1:11" ht="29.85" customHeight="1">
      <c r="A26" s="237">
        <v>3</v>
      </c>
      <c r="B26" s="241" t="s">
        <v>300</v>
      </c>
      <c r="C26" s="242">
        <v>22</v>
      </c>
      <c r="D26" s="205"/>
      <c r="E26" s="205"/>
      <c r="F26" s="205"/>
      <c r="G26" s="205"/>
      <c r="H26" s="205"/>
      <c r="I26" s="205"/>
      <c r="J26" s="205"/>
      <c r="K26" s="205"/>
    </row>
    <row r="27" spans="1:11" ht="29.85" customHeight="1">
      <c r="A27" s="237">
        <v>4</v>
      </c>
      <c r="B27" s="241" t="s">
        <v>306</v>
      </c>
      <c r="C27" s="267">
        <v>12</v>
      </c>
      <c r="D27" s="205"/>
      <c r="E27" s="205"/>
      <c r="F27" s="205"/>
      <c r="G27" s="205"/>
      <c r="H27" s="205"/>
      <c r="I27" s="205"/>
      <c r="J27" s="205"/>
      <c r="K27" s="205"/>
    </row>
    <row r="28" spans="1:11" ht="29.85" customHeight="1">
      <c r="A28" s="219"/>
      <c r="B28" s="235"/>
      <c r="C28" s="235"/>
      <c r="D28" s="205"/>
      <c r="E28" s="205"/>
      <c r="F28" s="205"/>
      <c r="G28" s="205"/>
      <c r="H28" s="205"/>
      <c r="I28" s="205"/>
      <c r="J28" s="205"/>
      <c r="K28" s="205"/>
    </row>
    <row r="29" spans="1:11" ht="15" customHeight="1">
      <c r="A29" s="386" t="s">
        <v>82</v>
      </c>
      <c r="B29" s="387"/>
      <c r="C29" s="387"/>
      <c r="D29" s="387"/>
      <c r="E29" s="387"/>
      <c r="F29" s="387"/>
      <c r="G29" s="387"/>
      <c r="H29" s="387"/>
      <c r="I29" s="387"/>
      <c r="J29" s="205"/>
      <c r="K29" s="205"/>
    </row>
    <row r="30" spans="1:11" ht="75" customHeight="1">
      <c r="A30" s="216" t="s">
        <v>13</v>
      </c>
      <c r="B30" s="217" t="s">
        <v>83</v>
      </c>
      <c r="C30" s="217" t="s">
        <v>81</v>
      </c>
      <c r="D30" s="206" t="s">
        <v>152</v>
      </c>
      <c r="E30" s="205"/>
      <c r="F30" s="205"/>
      <c r="G30" s="205"/>
      <c r="H30" s="205"/>
      <c r="I30" s="205"/>
      <c r="J30" s="205"/>
      <c r="K30" s="205"/>
    </row>
    <row r="31" spans="1:11" ht="30">
      <c r="A31" s="219"/>
      <c r="B31" s="238" t="s">
        <v>301</v>
      </c>
      <c r="C31" s="218">
        <v>14</v>
      </c>
      <c r="D31" s="205"/>
      <c r="E31" s="205"/>
      <c r="F31" s="205"/>
      <c r="G31" s="205"/>
      <c r="H31" s="205"/>
      <c r="I31" s="205"/>
      <c r="J31" s="205"/>
      <c r="K31" s="205"/>
    </row>
    <row r="32" spans="1:11" ht="15" customHeight="1">
      <c r="A32" s="219"/>
      <c r="B32" s="220"/>
      <c r="C32" s="220"/>
      <c r="D32" s="205"/>
      <c r="E32" s="205"/>
      <c r="F32" s="205"/>
      <c r="G32" s="205"/>
      <c r="H32" s="205"/>
      <c r="I32" s="205"/>
      <c r="J32" s="205"/>
      <c r="K32" s="205"/>
    </row>
    <row r="33" spans="1:11" ht="15" customHeight="1">
      <c r="A33" s="219"/>
      <c r="B33" s="220"/>
      <c r="C33" s="220"/>
      <c r="D33" s="205"/>
      <c r="E33" s="205"/>
      <c r="F33" s="205"/>
      <c r="G33" s="205"/>
      <c r="H33" s="205"/>
      <c r="I33" s="205"/>
      <c r="J33" s="205"/>
      <c r="K33" s="205"/>
    </row>
    <row r="34" spans="1:11" ht="15" customHeight="1">
      <c r="A34" s="219"/>
      <c r="B34" s="220"/>
      <c r="C34" s="220"/>
      <c r="D34" s="205"/>
      <c r="E34" s="205"/>
      <c r="F34" s="205"/>
      <c r="G34" s="205"/>
      <c r="H34" s="205"/>
      <c r="I34" s="205"/>
      <c r="J34" s="205"/>
      <c r="K34" s="205"/>
    </row>
    <row r="35" spans="1:11" ht="15" customHeight="1">
      <c r="A35" s="223" t="s">
        <v>294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5"/>
    </row>
    <row r="36" spans="1:11" ht="15" customHeight="1">
      <c r="A36" s="393" t="s">
        <v>311</v>
      </c>
      <c r="B36" s="394"/>
      <c r="C36" s="394"/>
      <c r="D36" s="394"/>
      <c r="E36" s="394"/>
      <c r="F36" s="394"/>
      <c r="G36" s="394"/>
      <c r="H36" s="394"/>
      <c r="I36" s="394"/>
      <c r="J36" s="394"/>
      <c r="K36" s="394"/>
    </row>
    <row r="37" spans="1:11" ht="15" customHeight="1">
      <c r="A37" s="397" t="s">
        <v>48</v>
      </c>
      <c r="B37" s="401" t="s">
        <v>23</v>
      </c>
      <c r="C37" s="397" t="s">
        <v>13</v>
      </c>
      <c r="D37" s="401" t="s">
        <v>28</v>
      </c>
      <c r="E37" s="397" t="s">
        <v>29</v>
      </c>
      <c r="F37" s="397" t="s">
        <v>30</v>
      </c>
      <c r="G37" s="401" t="s">
        <v>31</v>
      </c>
      <c r="H37" s="401" t="s">
        <v>32</v>
      </c>
      <c r="I37" s="397" t="s">
        <v>84</v>
      </c>
      <c r="J37" s="398"/>
      <c r="K37" s="398"/>
    </row>
    <row r="38" spans="1:11" ht="48.75" customHeight="1">
      <c r="A38" s="398"/>
      <c r="B38" s="402"/>
      <c r="C38" s="398"/>
      <c r="D38" s="402"/>
      <c r="E38" s="398"/>
      <c r="F38" s="398"/>
      <c r="G38" s="402"/>
      <c r="H38" s="402"/>
      <c r="I38" s="217" t="s">
        <v>153</v>
      </c>
      <c r="J38" s="216" t="s">
        <v>85</v>
      </c>
      <c r="K38" s="217" t="s">
        <v>154</v>
      </c>
    </row>
    <row r="39" spans="1:11" ht="45">
      <c r="A39" s="280">
        <v>2023</v>
      </c>
      <c r="B39" s="281" t="s">
        <v>315</v>
      </c>
      <c r="C39" s="237">
        <v>1</v>
      </c>
      <c r="D39" s="228" t="s">
        <v>316</v>
      </c>
      <c r="E39" s="269">
        <v>69</v>
      </c>
      <c r="F39" s="269" t="s">
        <v>19</v>
      </c>
      <c r="G39" s="228" t="s">
        <v>317</v>
      </c>
      <c r="H39" s="228">
        <v>9932581105</v>
      </c>
      <c r="I39" s="229" t="s">
        <v>300</v>
      </c>
      <c r="J39" s="219"/>
      <c r="K39" s="220"/>
    </row>
    <row r="40" spans="1:11" ht="45">
      <c r="A40" s="280">
        <v>2023</v>
      </c>
      <c r="B40" s="249" t="s">
        <v>315</v>
      </c>
      <c r="C40" s="237">
        <v>2</v>
      </c>
      <c r="D40" s="228" t="s">
        <v>318</v>
      </c>
      <c r="E40" s="269">
        <v>99</v>
      </c>
      <c r="F40" s="269" t="s">
        <v>18</v>
      </c>
      <c r="G40" s="228" t="s">
        <v>319</v>
      </c>
      <c r="H40" s="228"/>
      <c r="I40" s="229" t="s">
        <v>308</v>
      </c>
      <c r="J40" s="219"/>
      <c r="K40" s="220"/>
    </row>
    <row r="41" spans="1:11" ht="45">
      <c r="A41" s="280">
        <v>2023</v>
      </c>
      <c r="B41" s="281" t="s">
        <v>315</v>
      </c>
      <c r="C41" s="237">
        <v>3</v>
      </c>
      <c r="D41" s="228" t="s">
        <v>320</v>
      </c>
      <c r="E41" s="269">
        <v>95</v>
      </c>
      <c r="F41" s="269" t="s">
        <v>18</v>
      </c>
      <c r="G41" s="228" t="s">
        <v>321</v>
      </c>
      <c r="H41" s="228"/>
      <c r="I41" s="229" t="s">
        <v>306</v>
      </c>
      <c r="J41" s="219"/>
      <c r="K41" s="220"/>
    </row>
    <row r="42" spans="1:11" ht="45">
      <c r="A42" s="280">
        <v>2023</v>
      </c>
      <c r="B42" s="249" t="s">
        <v>315</v>
      </c>
      <c r="C42" s="237">
        <v>4</v>
      </c>
      <c r="D42" s="228" t="s">
        <v>322</v>
      </c>
      <c r="E42" s="269">
        <v>63</v>
      </c>
      <c r="F42" s="269" t="s">
        <v>18</v>
      </c>
      <c r="G42" s="228" t="s">
        <v>323</v>
      </c>
      <c r="H42" s="228">
        <v>9735463376</v>
      </c>
      <c r="I42" s="229" t="s">
        <v>308</v>
      </c>
      <c r="J42" s="219"/>
      <c r="K42" s="220"/>
    </row>
    <row r="43" spans="1:11" ht="45">
      <c r="A43" s="280">
        <v>2023</v>
      </c>
      <c r="B43" s="281" t="s">
        <v>315</v>
      </c>
      <c r="C43" s="237">
        <v>5</v>
      </c>
      <c r="D43" s="228" t="s">
        <v>324</v>
      </c>
      <c r="E43" s="269">
        <v>65</v>
      </c>
      <c r="F43" s="269" t="s">
        <v>18</v>
      </c>
      <c r="G43" s="228" t="s">
        <v>325</v>
      </c>
      <c r="H43" s="228"/>
      <c r="I43" s="229" t="s">
        <v>308</v>
      </c>
      <c r="J43" s="219"/>
      <c r="K43" s="220"/>
    </row>
    <row r="44" spans="1:11" ht="45">
      <c r="A44" s="280">
        <v>2023</v>
      </c>
      <c r="B44" s="249" t="s">
        <v>315</v>
      </c>
      <c r="C44" s="237">
        <v>6</v>
      </c>
      <c r="D44" s="228" t="s">
        <v>326</v>
      </c>
      <c r="E44" s="269">
        <v>66</v>
      </c>
      <c r="F44" s="269" t="s">
        <v>18</v>
      </c>
      <c r="G44" s="228" t="s">
        <v>327</v>
      </c>
      <c r="H44" s="228"/>
      <c r="I44" s="229" t="s">
        <v>308</v>
      </c>
      <c r="J44" s="219"/>
      <c r="K44" s="220"/>
    </row>
    <row r="45" spans="1:11" ht="45">
      <c r="A45" s="280">
        <v>2023</v>
      </c>
      <c r="B45" s="281" t="s">
        <v>315</v>
      </c>
      <c r="C45" s="237">
        <v>7</v>
      </c>
      <c r="D45" s="228" t="s">
        <v>328</v>
      </c>
      <c r="E45" s="269">
        <v>79</v>
      </c>
      <c r="F45" s="269" t="s">
        <v>18</v>
      </c>
      <c r="G45" s="228" t="s">
        <v>329</v>
      </c>
      <c r="H45" s="228"/>
      <c r="I45" s="229" t="s">
        <v>308</v>
      </c>
      <c r="J45" s="219"/>
      <c r="K45" s="220"/>
    </row>
    <row r="46" spans="1:11" ht="45">
      <c r="A46" s="280">
        <v>2023</v>
      </c>
      <c r="B46" s="249" t="s">
        <v>315</v>
      </c>
      <c r="C46" s="237">
        <v>8</v>
      </c>
      <c r="D46" s="228" t="s">
        <v>330</v>
      </c>
      <c r="E46" s="269">
        <v>57</v>
      </c>
      <c r="F46" s="269" t="s">
        <v>19</v>
      </c>
      <c r="G46" s="228" t="s">
        <v>331</v>
      </c>
      <c r="H46" s="228"/>
      <c r="I46" s="229" t="s">
        <v>308</v>
      </c>
      <c r="J46" s="219"/>
      <c r="K46" s="220"/>
    </row>
    <row r="47" spans="1:11" ht="45">
      <c r="A47" s="280">
        <v>2023</v>
      </c>
      <c r="B47" s="281" t="s">
        <v>315</v>
      </c>
      <c r="C47" s="237">
        <v>9</v>
      </c>
      <c r="D47" s="228" t="s">
        <v>332</v>
      </c>
      <c r="E47" s="269">
        <v>87</v>
      </c>
      <c r="F47" s="269" t="s">
        <v>18</v>
      </c>
      <c r="G47" s="228" t="s">
        <v>333</v>
      </c>
      <c r="H47" s="228"/>
      <c r="I47" s="229" t="s">
        <v>308</v>
      </c>
      <c r="J47" s="219"/>
      <c r="K47" s="220"/>
    </row>
    <row r="48" spans="1:11" ht="30">
      <c r="A48" s="280">
        <v>2023</v>
      </c>
      <c r="B48" s="249" t="s">
        <v>315</v>
      </c>
      <c r="C48" s="237">
        <v>10</v>
      </c>
      <c r="D48" s="228" t="s">
        <v>334</v>
      </c>
      <c r="E48" s="269">
        <v>85</v>
      </c>
      <c r="F48" s="269" t="s">
        <v>18</v>
      </c>
      <c r="G48" s="228" t="s">
        <v>335</v>
      </c>
      <c r="H48" s="228"/>
      <c r="I48" s="229" t="s">
        <v>300</v>
      </c>
      <c r="J48" s="219"/>
      <c r="K48" s="220"/>
    </row>
    <row r="49" spans="1:11" ht="45">
      <c r="A49" s="280">
        <v>2023</v>
      </c>
      <c r="B49" s="281" t="s">
        <v>315</v>
      </c>
      <c r="C49" s="237">
        <v>11</v>
      </c>
      <c r="D49" s="228" t="s">
        <v>336</v>
      </c>
      <c r="E49" s="269">
        <v>37</v>
      </c>
      <c r="F49" s="269" t="s">
        <v>19</v>
      </c>
      <c r="G49" s="228" t="s">
        <v>337</v>
      </c>
      <c r="H49" s="228"/>
      <c r="I49" s="229" t="s">
        <v>308</v>
      </c>
      <c r="J49" s="219"/>
      <c r="K49" s="220"/>
    </row>
    <row r="50" spans="1:11" ht="45">
      <c r="A50" s="280">
        <v>2023</v>
      </c>
      <c r="B50" s="249" t="s">
        <v>315</v>
      </c>
      <c r="C50" s="237">
        <v>12</v>
      </c>
      <c r="D50" s="228" t="s">
        <v>338</v>
      </c>
      <c r="E50" s="269">
        <v>73</v>
      </c>
      <c r="F50" s="269" t="s">
        <v>18</v>
      </c>
      <c r="G50" s="228" t="s">
        <v>339</v>
      </c>
      <c r="H50" s="228"/>
      <c r="I50" s="229" t="s">
        <v>308</v>
      </c>
      <c r="J50" s="219"/>
      <c r="K50" s="220"/>
    </row>
    <row r="51" spans="1:11" ht="45">
      <c r="A51" s="280">
        <v>2023</v>
      </c>
      <c r="B51" s="281" t="s">
        <v>315</v>
      </c>
      <c r="C51" s="237">
        <v>13</v>
      </c>
      <c r="D51" s="228" t="s">
        <v>340</v>
      </c>
      <c r="E51" s="269">
        <v>87</v>
      </c>
      <c r="F51" s="269" t="s">
        <v>18</v>
      </c>
      <c r="G51" s="228" t="s">
        <v>341</v>
      </c>
      <c r="H51" s="228"/>
      <c r="I51" s="229" t="s">
        <v>308</v>
      </c>
      <c r="J51" s="219"/>
      <c r="K51" s="220"/>
    </row>
    <row r="52" spans="1:11" ht="45">
      <c r="A52" s="280">
        <v>2023</v>
      </c>
      <c r="B52" s="249" t="s">
        <v>315</v>
      </c>
      <c r="C52" s="237">
        <v>14</v>
      </c>
      <c r="D52" s="228" t="s">
        <v>342</v>
      </c>
      <c r="E52" s="269">
        <v>47</v>
      </c>
      <c r="F52" s="269" t="s">
        <v>19</v>
      </c>
      <c r="G52" s="228" t="s">
        <v>343</v>
      </c>
      <c r="H52" s="228">
        <v>7023367992</v>
      </c>
      <c r="I52" s="229" t="s">
        <v>308</v>
      </c>
      <c r="J52" s="219"/>
      <c r="K52" s="220"/>
    </row>
    <row r="53" spans="1:11" ht="45">
      <c r="A53" s="280">
        <v>2023</v>
      </c>
      <c r="B53" s="281" t="s">
        <v>315</v>
      </c>
      <c r="C53" s="237">
        <v>15</v>
      </c>
      <c r="D53" s="228" t="s">
        <v>344</v>
      </c>
      <c r="E53" s="269">
        <v>84</v>
      </c>
      <c r="F53" s="269" t="s">
        <v>19</v>
      </c>
      <c r="G53" s="228" t="s">
        <v>345</v>
      </c>
      <c r="H53" s="228">
        <v>9500256309</v>
      </c>
      <c r="I53" s="229" t="s">
        <v>308</v>
      </c>
      <c r="J53" s="219"/>
      <c r="K53" s="220"/>
    </row>
    <row r="54" spans="1:11" ht="45">
      <c r="A54" s="280">
        <v>2023</v>
      </c>
      <c r="B54" s="249" t="s">
        <v>315</v>
      </c>
      <c r="C54" s="237">
        <v>16</v>
      </c>
      <c r="D54" s="228" t="s">
        <v>346</v>
      </c>
      <c r="E54" s="269">
        <v>85</v>
      </c>
      <c r="F54" s="269" t="s">
        <v>18</v>
      </c>
      <c r="G54" s="228" t="s">
        <v>347</v>
      </c>
      <c r="H54" s="228">
        <v>9732706851</v>
      </c>
      <c r="I54" s="229" t="s">
        <v>308</v>
      </c>
      <c r="J54" s="219"/>
      <c r="K54" s="220"/>
    </row>
    <row r="55" spans="1:11" ht="45">
      <c r="A55" s="280">
        <v>2023</v>
      </c>
      <c r="B55" s="281" t="s">
        <v>315</v>
      </c>
      <c r="C55" s="237">
        <v>17</v>
      </c>
      <c r="D55" s="228" t="s">
        <v>348</v>
      </c>
      <c r="E55" s="269">
        <v>83</v>
      </c>
      <c r="F55" s="269" t="s">
        <v>19</v>
      </c>
      <c r="G55" s="228" t="s">
        <v>349</v>
      </c>
      <c r="H55" s="228">
        <v>9433756862</v>
      </c>
      <c r="I55" s="229" t="s">
        <v>306</v>
      </c>
      <c r="J55" s="219"/>
      <c r="K55" s="220"/>
    </row>
    <row r="56" spans="1:11" ht="30">
      <c r="A56" s="280">
        <v>2023</v>
      </c>
      <c r="B56" s="249" t="s">
        <v>315</v>
      </c>
      <c r="C56" s="237">
        <v>18</v>
      </c>
      <c r="D56" s="228" t="s">
        <v>350</v>
      </c>
      <c r="E56" s="269">
        <v>80</v>
      </c>
      <c r="F56" s="269" t="s">
        <v>19</v>
      </c>
      <c r="G56" s="228" t="s">
        <v>351</v>
      </c>
      <c r="H56" s="228">
        <v>7001844613</v>
      </c>
      <c r="I56" s="229" t="s">
        <v>300</v>
      </c>
      <c r="J56" s="219"/>
      <c r="K56" s="220"/>
    </row>
    <row r="57" spans="1:11" ht="30">
      <c r="A57" s="280">
        <v>2023</v>
      </c>
      <c r="B57" s="281" t="s">
        <v>315</v>
      </c>
      <c r="C57" s="237">
        <v>19</v>
      </c>
      <c r="D57" s="228" t="s">
        <v>352</v>
      </c>
      <c r="E57" s="269">
        <v>65</v>
      </c>
      <c r="F57" s="269" t="s">
        <v>18</v>
      </c>
      <c r="G57" s="228" t="s">
        <v>353</v>
      </c>
      <c r="H57" s="228">
        <v>8389059134</v>
      </c>
      <c r="I57" s="229" t="s">
        <v>309</v>
      </c>
      <c r="J57" s="219"/>
      <c r="K57" s="220"/>
    </row>
    <row r="58" spans="1:11" ht="30">
      <c r="A58" s="280">
        <v>2023</v>
      </c>
      <c r="B58" s="249" t="s">
        <v>315</v>
      </c>
      <c r="C58" s="237">
        <v>20</v>
      </c>
      <c r="D58" s="228" t="s">
        <v>354</v>
      </c>
      <c r="E58" s="269">
        <v>60</v>
      </c>
      <c r="F58" s="269" t="s">
        <v>18</v>
      </c>
      <c r="G58" s="228" t="s">
        <v>355</v>
      </c>
      <c r="H58" s="228">
        <v>8389059134</v>
      </c>
      <c r="I58" s="229" t="s">
        <v>300</v>
      </c>
      <c r="J58" s="219"/>
      <c r="K58" s="220"/>
    </row>
    <row r="59" spans="1:11" ht="45">
      <c r="A59" s="280">
        <v>2023</v>
      </c>
      <c r="B59" s="281" t="s">
        <v>315</v>
      </c>
      <c r="C59" s="237">
        <v>21</v>
      </c>
      <c r="D59" s="228" t="s">
        <v>356</v>
      </c>
      <c r="E59" s="269">
        <v>79</v>
      </c>
      <c r="F59" s="269" t="s">
        <v>18</v>
      </c>
      <c r="G59" s="228" t="s">
        <v>357</v>
      </c>
      <c r="H59" s="228">
        <v>9433339957</v>
      </c>
      <c r="I59" s="229" t="s">
        <v>308</v>
      </c>
      <c r="J59" s="219"/>
      <c r="K59" s="220"/>
    </row>
    <row r="60" spans="1:11" ht="45">
      <c r="A60" s="280">
        <v>2023</v>
      </c>
      <c r="B60" s="249" t="s">
        <v>315</v>
      </c>
      <c r="C60" s="237">
        <v>22</v>
      </c>
      <c r="D60" s="228" t="s">
        <v>358</v>
      </c>
      <c r="E60" s="269">
        <v>66</v>
      </c>
      <c r="F60" s="269" t="s">
        <v>18</v>
      </c>
      <c r="G60" s="228" t="s">
        <v>359</v>
      </c>
      <c r="H60" s="228">
        <v>8609418622</v>
      </c>
      <c r="I60" s="229" t="s">
        <v>308</v>
      </c>
      <c r="J60" s="219"/>
      <c r="K60" s="220"/>
    </row>
    <row r="61" spans="1:11" ht="45">
      <c r="A61" s="280">
        <v>2023</v>
      </c>
      <c r="B61" s="281" t="s">
        <v>315</v>
      </c>
      <c r="C61" s="237">
        <v>23</v>
      </c>
      <c r="D61" s="228" t="s">
        <v>360</v>
      </c>
      <c r="E61" s="269">
        <v>70</v>
      </c>
      <c r="F61" s="269" t="s">
        <v>18</v>
      </c>
      <c r="G61" s="228" t="s">
        <v>361</v>
      </c>
      <c r="H61" s="228"/>
      <c r="I61" s="229" t="s">
        <v>362</v>
      </c>
      <c r="J61" s="219"/>
      <c r="K61" s="220"/>
    </row>
    <row r="62" spans="1:11" ht="30">
      <c r="A62" s="280">
        <v>2023</v>
      </c>
      <c r="B62" s="249" t="s">
        <v>315</v>
      </c>
      <c r="C62" s="237">
        <v>24</v>
      </c>
      <c r="D62" s="228" t="s">
        <v>363</v>
      </c>
      <c r="E62" s="269">
        <v>59</v>
      </c>
      <c r="F62" s="269" t="s">
        <v>18</v>
      </c>
      <c r="G62" s="228" t="s">
        <v>364</v>
      </c>
      <c r="H62" s="228"/>
      <c r="I62" s="229" t="s">
        <v>300</v>
      </c>
      <c r="J62" s="219"/>
      <c r="K62" s="220"/>
    </row>
    <row r="63" spans="1:11" ht="30">
      <c r="A63" s="280">
        <v>2023</v>
      </c>
      <c r="B63" s="281" t="s">
        <v>315</v>
      </c>
      <c r="C63" s="237">
        <v>25</v>
      </c>
      <c r="D63" s="228" t="s">
        <v>365</v>
      </c>
      <c r="E63" s="269">
        <v>87</v>
      </c>
      <c r="F63" s="269" t="s">
        <v>18</v>
      </c>
      <c r="G63" s="228" t="s">
        <v>366</v>
      </c>
      <c r="H63" s="228"/>
      <c r="I63" s="229" t="s">
        <v>300</v>
      </c>
      <c r="J63" s="219"/>
      <c r="K63" s="220"/>
    </row>
    <row r="64" spans="1:11" ht="45">
      <c r="A64" s="280">
        <v>2023</v>
      </c>
      <c r="B64" s="249" t="s">
        <v>315</v>
      </c>
      <c r="C64" s="237">
        <v>26</v>
      </c>
      <c r="D64" s="228" t="s">
        <v>367</v>
      </c>
      <c r="E64" s="269">
        <v>88</v>
      </c>
      <c r="F64" s="269" t="s">
        <v>19</v>
      </c>
      <c r="G64" s="228" t="s">
        <v>368</v>
      </c>
      <c r="H64" s="228"/>
      <c r="I64" s="229" t="s">
        <v>362</v>
      </c>
      <c r="J64" s="219"/>
      <c r="K64" s="220"/>
    </row>
    <row r="65" spans="1:11" ht="45">
      <c r="A65" s="280">
        <v>2023</v>
      </c>
      <c r="B65" s="281" t="s">
        <v>315</v>
      </c>
      <c r="C65" s="237">
        <v>27</v>
      </c>
      <c r="D65" s="228" t="s">
        <v>369</v>
      </c>
      <c r="E65" s="269">
        <v>52</v>
      </c>
      <c r="F65" s="269" t="s">
        <v>18</v>
      </c>
      <c r="G65" s="228" t="s">
        <v>370</v>
      </c>
      <c r="H65" s="228"/>
      <c r="I65" s="229" t="s">
        <v>308</v>
      </c>
      <c r="J65" s="219"/>
      <c r="K65" s="220"/>
    </row>
    <row r="66" spans="1:11" ht="45">
      <c r="A66" s="280">
        <v>2023</v>
      </c>
      <c r="B66" s="249" t="s">
        <v>315</v>
      </c>
      <c r="C66" s="237">
        <v>28</v>
      </c>
      <c r="D66" s="228" t="s">
        <v>371</v>
      </c>
      <c r="E66" s="269">
        <v>78</v>
      </c>
      <c r="F66" s="269" t="s">
        <v>19</v>
      </c>
      <c r="G66" s="228" t="s">
        <v>372</v>
      </c>
      <c r="H66" s="228"/>
      <c r="I66" s="229" t="s">
        <v>308</v>
      </c>
      <c r="J66" s="219"/>
      <c r="K66" s="220"/>
    </row>
    <row r="67" spans="1:11" ht="45">
      <c r="A67" s="280">
        <v>2023</v>
      </c>
      <c r="B67" s="281" t="s">
        <v>315</v>
      </c>
      <c r="C67" s="237">
        <v>29</v>
      </c>
      <c r="D67" s="228" t="s">
        <v>373</v>
      </c>
      <c r="E67" s="269">
        <v>72</v>
      </c>
      <c r="F67" s="269" t="s">
        <v>19</v>
      </c>
      <c r="G67" s="228" t="s">
        <v>374</v>
      </c>
      <c r="H67" s="228"/>
      <c r="I67" s="229" t="s">
        <v>308</v>
      </c>
      <c r="J67" s="219"/>
      <c r="K67" s="220"/>
    </row>
    <row r="68" spans="1:11" ht="45">
      <c r="A68" s="280">
        <v>2023</v>
      </c>
      <c r="B68" s="249" t="s">
        <v>315</v>
      </c>
      <c r="C68" s="237">
        <v>30</v>
      </c>
      <c r="D68" s="228" t="s">
        <v>375</v>
      </c>
      <c r="E68" s="269">
        <v>51</v>
      </c>
      <c r="F68" s="269" t="s">
        <v>18</v>
      </c>
      <c r="G68" s="228" t="s">
        <v>376</v>
      </c>
      <c r="H68" s="228"/>
      <c r="I68" s="229" t="s">
        <v>308</v>
      </c>
      <c r="J68" s="219"/>
      <c r="K68" s="220"/>
    </row>
    <row r="69" spans="1:11" ht="30">
      <c r="A69" s="280">
        <v>2023</v>
      </c>
      <c r="B69" s="281" t="s">
        <v>315</v>
      </c>
      <c r="C69" s="237">
        <v>31</v>
      </c>
      <c r="D69" s="228" t="s">
        <v>377</v>
      </c>
      <c r="E69" s="269">
        <v>89</v>
      </c>
      <c r="F69" s="269" t="s">
        <v>18</v>
      </c>
      <c r="G69" s="228" t="s">
        <v>378</v>
      </c>
      <c r="H69" s="228"/>
      <c r="I69" s="229" t="s">
        <v>300</v>
      </c>
      <c r="J69" s="219"/>
      <c r="K69" s="220"/>
    </row>
    <row r="70" spans="1:11" ht="30">
      <c r="A70" s="280">
        <v>2023</v>
      </c>
      <c r="B70" s="249" t="s">
        <v>315</v>
      </c>
      <c r="C70" s="237">
        <v>32</v>
      </c>
      <c r="D70" s="228" t="s">
        <v>379</v>
      </c>
      <c r="E70" s="269">
        <v>73</v>
      </c>
      <c r="F70" s="269" t="s">
        <v>19</v>
      </c>
      <c r="G70" s="228" t="s">
        <v>380</v>
      </c>
      <c r="H70" s="228"/>
      <c r="I70" s="229" t="s">
        <v>300</v>
      </c>
      <c r="J70" s="219"/>
      <c r="K70" s="220"/>
    </row>
    <row r="71" spans="1:11" ht="30">
      <c r="A71" s="280">
        <v>2023</v>
      </c>
      <c r="B71" s="281" t="s">
        <v>315</v>
      </c>
      <c r="C71" s="237">
        <v>33</v>
      </c>
      <c r="D71" s="228" t="s">
        <v>381</v>
      </c>
      <c r="E71" s="269">
        <v>72</v>
      </c>
      <c r="F71" s="269" t="s">
        <v>19</v>
      </c>
      <c r="G71" s="228" t="s">
        <v>382</v>
      </c>
      <c r="H71" s="228"/>
      <c r="I71" s="229" t="s">
        <v>362</v>
      </c>
      <c r="J71" s="219"/>
      <c r="K71" s="220"/>
    </row>
    <row r="72" spans="1:11" ht="45">
      <c r="A72" s="280">
        <v>2023</v>
      </c>
      <c r="B72" s="249" t="s">
        <v>315</v>
      </c>
      <c r="C72" s="237">
        <v>34</v>
      </c>
      <c r="D72" s="228" t="s">
        <v>383</v>
      </c>
      <c r="E72" s="269">
        <v>70</v>
      </c>
      <c r="F72" s="269" t="s">
        <v>18</v>
      </c>
      <c r="G72" s="228"/>
      <c r="H72" s="228"/>
      <c r="I72" s="229" t="s">
        <v>308</v>
      </c>
      <c r="J72" s="219"/>
      <c r="K72" s="220"/>
    </row>
    <row r="73" spans="1:11" ht="45">
      <c r="A73" s="280">
        <v>2023</v>
      </c>
      <c r="B73" s="281" t="s">
        <v>315</v>
      </c>
      <c r="C73" s="237">
        <v>35</v>
      </c>
      <c r="D73" s="228" t="s">
        <v>384</v>
      </c>
      <c r="E73" s="269">
        <v>85</v>
      </c>
      <c r="F73" s="269" t="s">
        <v>19</v>
      </c>
      <c r="G73" s="228" t="s">
        <v>385</v>
      </c>
      <c r="H73" s="228"/>
      <c r="I73" s="229" t="s">
        <v>308</v>
      </c>
      <c r="J73" s="219"/>
      <c r="K73" s="220"/>
    </row>
    <row r="74" spans="1:11" ht="45" customHeight="1">
      <c r="A74" s="280">
        <v>2023</v>
      </c>
      <c r="B74" s="249" t="s">
        <v>315</v>
      </c>
      <c r="C74" s="237">
        <v>36</v>
      </c>
      <c r="D74" s="228" t="s">
        <v>386</v>
      </c>
      <c r="E74" s="269">
        <v>88</v>
      </c>
      <c r="F74" s="269" t="s">
        <v>18</v>
      </c>
      <c r="G74" s="228" t="s">
        <v>387</v>
      </c>
      <c r="H74" s="228"/>
      <c r="I74" s="229" t="s">
        <v>308</v>
      </c>
      <c r="J74" s="219"/>
      <c r="K74" s="220"/>
    </row>
    <row r="75" spans="1:11" ht="45">
      <c r="A75" s="280">
        <v>2023</v>
      </c>
      <c r="B75" s="281" t="s">
        <v>315</v>
      </c>
      <c r="C75" s="237">
        <v>37</v>
      </c>
      <c r="D75" s="228" t="s">
        <v>388</v>
      </c>
      <c r="E75" s="269">
        <v>85</v>
      </c>
      <c r="F75" s="269" t="s">
        <v>18</v>
      </c>
      <c r="G75" s="228" t="s">
        <v>389</v>
      </c>
      <c r="H75" s="228"/>
      <c r="I75" s="229" t="s">
        <v>308</v>
      </c>
      <c r="J75" s="219"/>
      <c r="K75" s="220"/>
    </row>
    <row r="76" spans="1:11" ht="45">
      <c r="A76" s="280">
        <v>2023</v>
      </c>
      <c r="B76" s="249" t="s">
        <v>315</v>
      </c>
      <c r="C76" s="237">
        <v>38</v>
      </c>
      <c r="D76" s="228" t="s">
        <v>390</v>
      </c>
      <c r="E76" s="269">
        <v>49</v>
      </c>
      <c r="F76" s="269" t="s">
        <v>19</v>
      </c>
      <c r="G76" s="228" t="s">
        <v>391</v>
      </c>
      <c r="H76" s="228"/>
      <c r="I76" s="229" t="s">
        <v>308</v>
      </c>
      <c r="J76" s="219"/>
      <c r="K76" s="220"/>
    </row>
    <row r="77" spans="1:11" ht="45">
      <c r="A77" s="280">
        <v>2023</v>
      </c>
      <c r="B77" s="281" t="s">
        <v>315</v>
      </c>
      <c r="C77" s="237">
        <v>39</v>
      </c>
      <c r="D77" s="228" t="s">
        <v>392</v>
      </c>
      <c r="E77" s="269">
        <v>78</v>
      </c>
      <c r="F77" s="269" t="s">
        <v>19</v>
      </c>
      <c r="G77" s="228" t="s">
        <v>393</v>
      </c>
      <c r="H77" s="228"/>
      <c r="I77" s="229" t="s">
        <v>309</v>
      </c>
      <c r="J77" s="219"/>
      <c r="K77" s="220"/>
    </row>
    <row r="78" spans="1:11" ht="30">
      <c r="A78" s="280">
        <v>2023</v>
      </c>
      <c r="B78" s="249" t="s">
        <v>315</v>
      </c>
      <c r="C78" s="237">
        <v>40</v>
      </c>
      <c r="D78" s="228" t="s">
        <v>394</v>
      </c>
      <c r="E78" s="269">
        <v>73</v>
      </c>
      <c r="F78" s="269" t="s">
        <v>19</v>
      </c>
      <c r="G78" s="228" t="s">
        <v>395</v>
      </c>
      <c r="H78" s="228"/>
      <c r="I78" s="229" t="s">
        <v>300</v>
      </c>
      <c r="J78" s="219"/>
      <c r="K78" s="220"/>
    </row>
    <row r="79" spans="1:11" ht="30">
      <c r="A79" s="280">
        <v>2023</v>
      </c>
      <c r="B79" s="281" t="s">
        <v>315</v>
      </c>
      <c r="C79" s="237">
        <v>41</v>
      </c>
      <c r="D79" s="228" t="s">
        <v>396</v>
      </c>
      <c r="E79" s="269">
        <v>65</v>
      </c>
      <c r="F79" s="269" t="s">
        <v>18</v>
      </c>
      <c r="G79" s="228" t="s">
        <v>397</v>
      </c>
      <c r="H79" s="228"/>
      <c r="I79" s="229" t="s">
        <v>300</v>
      </c>
      <c r="J79" s="219"/>
      <c r="K79" s="220"/>
    </row>
    <row r="80" spans="1:11" ht="45">
      <c r="A80" s="280">
        <v>2023</v>
      </c>
      <c r="B80" s="249" t="s">
        <v>315</v>
      </c>
      <c r="C80" s="237">
        <v>42</v>
      </c>
      <c r="D80" s="228" t="s">
        <v>398</v>
      </c>
      <c r="E80" s="269">
        <v>77</v>
      </c>
      <c r="F80" s="269" t="s">
        <v>19</v>
      </c>
      <c r="G80" s="228" t="s">
        <v>399</v>
      </c>
      <c r="H80" s="228"/>
      <c r="I80" s="229" t="s">
        <v>308</v>
      </c>
      <c r="J80" s="219"/>
      <c r="K80" s="220"/>
    </row>
    <row r="81" spans="1:11" ht="45">
      <c r="A81" s="280">
        <v>2023</v>
      </c>
      <c r="B81" s="281" t="s">
        <v>315</v>
      </c>
      <c r="C81" s="237">
        <v>43</v>
      </c>
      <c r="D81" s="228" t="s">
        <v>400</v>
      </c>
      <c r="E81" s="269">
        <v>68</v>
      </c>
      <c r="F81" s="269" t="s">
        <v>19</v>
      </c>
      <c r="G81" s="228" t="s">
        <v>391</v>
      </c>
      <c r="H81" s="228">
        <v>9474802084</v>
      </c>
      <c r="I81" s="229" t="s">
        <v>308</v>
      </c>
      <c r="J81" s="219"/>
      <c r="K81" s="220"/>
    </row>
    <row r="82" spans="1:11" ht="30">
      <c r="A82" s="280">
        <v>2023</v>
      </c>
      <c r="B82" s="249" t="s">
        <v>315</v>
      </c>
      <c r="C82" s="237">
        <v>44</v>
      </c>
      <c r="D82" s="228" t="s">
        <v>401</v>
      </c>
      <c r="E82" s="269">
        <v>77</v>
      </c>
      <c r="F82" s="269" t="s">
        <v>18</v>
      </c>
      <c r="G82" s="228" t="s">
        <v>402</v>
      </c>
      <c r="H82" s="228"/>
      <c r="I82" s="229" t="s">
        <v>300</v>
      </c>
      <c r="J82" s="219"/>
      <c r="K82" s="220"/>
    </row>
    <row r="83" spans="1:11" ht="45">
      <c r="A83" s="280">
        <v>2023</v>
      </c>
      <c r="B83" s="281" t="s">
        <v>315</v>
      </c>
      <c r="C83" s="237">
        <v>45</v>
      </c>
      <c r="D83" s="228" t="s">
        <v>403</v>
      </c>
      <c r="E83" s="269">
        <v>81</v>
      </c>
      <c r="F83" s="269" t="s">
        <v>19</v>
      </c>
      <c r="G83" s="228" t="s">
        <v>404</v>
      </c>
      <c r="H83" s="228"/>
      <c r="I83" s="229" t="s">
        <v>308</v>
      </c>
      <c r="J83" s="219"/>
      <c r="K83" s="220"/>
    </row>
    <row r="84" spans="1:11" ht="45">
      <c r="A84" s="280">
        <v>2023</v>
      </c>
      <c r="B84" s="249" t="s">
        <v>315</v>
      </c>
      <c r="C84" s="237">
        <v>46</v>
      </c>
      <c r="D84" s="228" t="s">
        <v>350</v>
      </c>
      <c r="E84" s="269">
        <v>82</v>
      </c>
      <c r="F84" s="269" t="s">
        <v>19</v>
      </c>
      <c r="G84" s="228" t="s">
        <v>405</v>
      </c>
      <c r="H84" s="228"/>
      <c r="I84" s="229" t="s">
        <v>308</v>
      </c>
      <c r="J84" s="219"/>
      <c r="K84" s="220"/>
    </row>
    <row r="85" spans="1:11" ht="45">
      <c r="A85" s="280">
        <v>2023</v>
      </c>
      <c r="B85" s="281" t="s">
        <v>315</v>
      </c>
      <c r="C85" s="237">
        <v>47</v>
      </c>
      <c r="D85" s="228" t="s">
        <v>406</v>
      </c>
      <c r="E85" s="269">
        <v>85</v>
      </c>
      <c r="F85" s="269" t="s">
        <v>18</v>
      </c>
      <c r="G85" s="228" t="s">
        <v>407</v>
      </c>
      <c r="H85" s="228"/>
      <c r="I85" s="229" t="s">
        <v>309</v>
      </c>
      <c r="J85" s="219"/>
      <c r="K85" s="220"/>
    </row>
    <row r="86" spans="1:11" ht="45">
      <c r="A86" s="280">
        <v>2023</v>
      </c>
      <c r="B86" s="249" t="s">
        <v>315</v>
      </c>
      <c r="C86" s="237">
        <v>48</v>
      </c>
      <c r="D86" s="228" t="s">
        <v>408</v>
      </c>
      <c r="E86" s="269">
        <v>47</v>
      </c>
      <c r="F86" s="269" t="s">
        <v>18</v>
      </c>
      <c r="G86" s="228" t="s">
        <v>409</v>
      </c>
      <c r="H86" s="228"/>
      <c r="I86" s="229" t="s">
        <v>308</v>
      </c>
      <c r="J86" s="219"/>
      <c r="K86" s="220"/>
    </row>
    <row r="87" spans="1:11" ht="45">
      <c r="A87" s="280">
        <v>2023</v>
      </c>
      <c r="B87" s="281" t="s">
        <v>315</v>
      </c>
      <c r="C87" s="237">
        <v>49</v>
      </c>
      <c r="D87" s="228" t="s">
        <v>410</v>
      </c>
      <c r="E87" s="269">
        <v>75</v>
      </c>
      <c r="F87" s="269" t="s">
        <v>18</v>
      </c>
      <c r="G87" s="228" t="s">
        <v>411</v>
      </c>
      <c r="H87" s="228"/>
      <c r="I87" s="229" t="s">
        <v>308</v>
      </c>
      <c r="J87" s="219"/>
      <c r="K87" s="220"/>
    </row>
    <row r="88" spans="1:11" ht="45">
      <c r="A88" s="280">
        <v>2023</v>
      </c>
      <c r="B88" s="249" t="s">
        <v>315</v>
      </c>
      <c r="C88" s="237">
        <v>50</v>
      </c>
      <c r="D88" s="228" t="s">
        <v>412</v>
      </c>
      <c r="E88" s="269">
        <v>93</v>
      </c>
      <c r="F88" s="269" t="s">
        <v>18</v>
      </c>
      <c r="G88" s="228" t="s">
        <v>413</v>
      </c>
      <c r="H88" s="228"/>
      <c r="I88" s="229" t="s">
        <v>308</v>
      </c>
      <c r="J88" s="219"/>
      <c r="K88" s="220"/>
    </row>
    <row r="89" spans="1:11" ht="45">
      <c r="A89" s="280">
        <v>2023</v>
      </c>
      <c r="B89" s="281" t="s">
        <v>315</v>
      </c>
      <c r="C89" s="237">
        <v>51</v>
      </c>
      <c r="D89" s="228" t="s">
        <v>414</v>
      </c>
      <c r="E89" s="269">
        <v>78</v>
      </c>
      <c r="F89" s="269" t="s">
        <v>18</v>
      </c>
      <c r="G89" s="228" t="s">
        <v>415</v>
      </c>
      <c r="H89" s="228"/>
      <c r="I89" s="229" t="s">
        <v>362</v>
      </c>
      <c r="J89" s="219"/>
      <c r="K89" s="220"/>
    </row>
    <row r="90" spans="1:11" ht="45">
      <c r="A90" s="280">
        <v>2023</v>
      </c>
      <c r="B90" s="249" t="s">
        <v>315</v>
      </c>
      <c r="C90" s="237">
        <v>52</v>
      </c>
      <c r="D90" s="228" t="s">
        <v>416</v>
      </c>
      <c r="E90" s="269">
        <v>73</v>
      </c>
      <c r="F90" s="269" t="s">
        <v>19</v>
      </c>
      <c r="G90" s="228" t="s">
        <v>417</v>
      </c>
      <c r="H90" s="228"/>
      <c r="I90" s="229" t="s">
        <v>308</v>
      </c>
      <c r="J90" s="219"/>
      <c r="K90" s="220"/>
    </row>
    <row r="91" spans="1:11" ht="45">
      <c r="A91" s="280">
        <v>2023</v>
      </c>
      <c r="B91" s="281" t="s">
        <v>315</v>
      </c>
      <c r="C91" s="237">
        <v>53</v>
      </c>
      <c r="D91" s="228" t="s">
        <v>418</v>
      </c>
      <c r="E91" s="269">
        <v>86</v>
      </c>
      <c r="F91" s="269" t="s">
        <v>19</v>
      </c>
      <c r="G91" s="228" t="s">
        <v>419</v>
      </c>
      <c r="H91" s="228"/>
      <c r="I91" s="229" t="s">
        <v>308</v>
      </c>
      <c r="J91" s="219"/>
      <c r="K91" s="220"/>
    </row>
    <row r="92" spans="1:11" ht="45">
      <c r="A92" s="280">
        <v>2023</v>
      </c>
      <c r="B92" s="249" t="s">
        <v>315</v>
      </c>
      <c r="C92" s="237">
        <v>54</v>
      </c>
      <c r="D92" s="228" t="s">
        <v>420</v>
      </c>
      <c r="E92" s="269">
        <v>63</v>
      </c>
      <c r="F92" s="269" t="s">
        <v>19</v>
      </c>
      <c r="G92" s="228" t="s">
        <v>421</v>
      </c>
      <c r="H92" s="228">
        <v>9732690483</v>
      </c>
      <c r="I92" s="229" t="s">
        <v>306</v>
      </c>
      <c r="J92" s="219"/>
      <c r="K92" s="220"/>
    </row>
    <row r="93" spans="1:11" ht="45">
      <c r="A93" s="280">
        <v>2023</v>
      </c>
      <c r="B93" s="281" t="s">
        <v>315</v>
      </c>
      <c r="C93" s="237">
        <v>55</v>
      </c>
      <c r="D93" s="228" t="s">
        <v>422</v>
      </c>
      <c r="E93" s="269">
        <v>70</v>
      </c>
      <c r="F93" s="269" t="s">
        <v>19</v>
      </c>
      <c r="G93" s="228" t="s">
        <v>423</v>
      </c>
      <c r="H93" s="228"/>
      <c r="I93" s="229" t="s">
        <v>308</v>
      </c>
      <c r="J93" s="219"/>
      <c r="K93" s="220"/>
    </row>
    <row r="94" spans="1:11" ht="45">
      <c r="A94" s="280">
        <v>2023</v>
      </c>
      <c r="B94" s="249" t="s">
        <v>315</v>
      </c>
      <c r="C94" s="237">
        <v>56</v>
      </c>
      <c r="D94" s="228" t="s">
        <v>424</v>
      </c>
      <c r="E94" s="269">
        <v>85</v>
      </c>
      <c r="F94" s="269" t="s">
        <v>18</v>
      </c>
      <c r="G94" s="228" t="s">
        <v>425</v>
      </c>
      <c r="H94" s="228"/>
      <c r="I94" s="229" t="s">
        <v>308</v>
      </c>
      <c r="J94" s="219"/>
      <c r="K94" s="220"/>
    </row>
    <row r="95" spans="1:11" ht="45">
      <c r="A95" s="280">
        <v>2023</v>
      </c>
      <c r="B95" s="281" t="s">
        <v>315</v>
      </c>
      <c r="C95" s="237">
        <v>57</v>
      </c>
      <c r="D95" s="228" t="s">
        <v>426</v>
      </c>
      <c r="E95" s="269">
        <v>78</v>
      </c>
      <c r="F95" s="269" t="s">
        <v>19</v>
      </c>
      <c r="G95" s="228" t="s">
        <v>427</v>
      </c>
      <c r="H95" s="228"/>
      <c r="I95" s="229" t="s">
        <v>308</v>
      </c>
      <c r="J95" s="219"/>
      <c r="K95" s="220"/>
    </row>
    <row r="96" spans="1:11" ht="45">
      <c r="A96" s="280">
        <v>2023</v>
      </c>
      <c r="B96" s="249" t="s">
        <v>315</v>
      </c>
      <c r="C96" s="237">
        <v>58</v>
      </c>
      <c r="D96" s="228" t="s">
        <v>428</v>
      </c>
      <c r="E96" s="269">
        <v>89</v>
      </c>
      <c r="F96" s="269" t="s">
        <v>18</v>
      </c>
      <c r="G96" s="228" t="s">
        <v>429</v>
      </c>
      <c r="H96" s="228"/>
      <c r="I96" s="229" t="s">
        <v>308</v>
      </c>
      <c r="J96" s="219"/>
      <c r="K96" s="220"/>
    </row>
    <row r="97" spans="1:11" ht="45">
      <c r="A97" s="280">
        <v>2023</v>
      </c>
      <c r="B97" s="281" t="s">
        <v>315</v>
      </c>
      <c r="C97" s="237">
        <v>59</v>
      </c>
      <c r="D97" s="228" t="s">
        <v>430</v>
      </c>
      <c r="E97" s="269">
        <v>70</v>
      </c>
      <c r="F97" s="269" t="s">
        <v>18</v>
      </c>
      <c r="G97" s="228" t="s">
        <v>431</v>
      </c>
      <c r="H97" s="228"/>
      <c r="I97" s="229" t="s">
        <v>306</v>
      </c>
      <c r="J97" s="219"/>
      <c r="K97" s="220"/>
    </row>
    <row r="98" spans="1:11" ht="45">
      <c r="A98" s="280">
        <v>2023</v>
      </c>
      <c r="B98" s="249" t="s">
        <v>315</v>
      </c>
      <c r="C98" s="237">
        <v>60</v>
      </c>
      <c r="D98" s="228" t="s">
        <v>432</v>
      </c>
      <c r="E98" s="269">
        <v>66</v>
      </c>
      <c r="F98" s="269" t="s">
        <v>18</v>
      </c>
      <c r="G98" s="228" t="s">
        <v>433</v>
      </c>
      <c r="H98" s="228"/>
      <c r="I98" s="229" t="s">
        <v>308</v>
      </c>
      <c r="J98" s="219"/>
      <c r="K98" s="220"/>
    </row>
    <row r="99" spans="1:11" ht="45">
      <c r="A99" s="280">
        <v>2023</v>
      </c>
      <c r="B99" s="281" t="s">
        <v>315</v>
      </c>
      <c r="C99" s="237">
        <v>61</v>
      </c>
      <c r="D99" s="228" t="s">
        <v>434</v>
      </c>
      <c r="E99" s="269">
        <v>85</v>
      </c>
      <c r="F99" s="269" t="s">
        <v>18</v>
      </c>
      <c r="G99" s="228" t="s">
        <v>435</v>
      </c>
      <c r="H99" s="228"/>
      <c r="I99" s="229" t="s">
        <v>308</v>
      </c>
      <c r="J99" s="219"/>
      <c r="K99" s="220"/>
    </row>
    <row r="100" spans="1:11" ht="30">
      <c r="A100" s="280">
        <v>2023</v>
      </c>
      <c r="B100" s="249" t="s">
        <v>315</v>
      </c>
      <c r="C100" s="237">
        <v>62</v>
      </c>
      <c r="D100" s="228" t="s">
        <v>436</v>
      </c>
      <c r="E100" s="269">
        <v>77</v>
      </c>
      <c r="F100" s="269" t="s">
        <v>19</v>
      </c>
      <c r="G100" s="228" t="s">
        <v>437</v>
      </c>
      <c r="H100" s="228"/>
      <c r="I100" s="229" t="s">
        <v>309</v>
      </c>
      <c r="J100" s="219"/>
      <c r="K100" s="220"/>
    </row>
    <row r="101" spans="1:11" ht="45">
      <c r="A101" s="280">
        <v>2023</v>
      </c>
      <c r="B101" s="281" t="s">
        <v>315</v>
      </c>
      <c r="C101" s="237">
        <v>63</v>
      </c>
      <c r="D101" s="228" t="s">
        <v>438</v>
      </c>
      <c r="E101" s="269">
        <v>93</v>
      </c>
      <c r="F101" s="269" t="s">
        <v>19</v>
      </c>
      <c r="G101" s="228" t="s">
        <v>439</v>
      </c>
      <c r="H101" s="228"/>
      <c r="I101" s="229" t="s">
        <v>308</v>
      </c>
      <c r="J101" s="219"/>
      <c r="K101" s="220"/>
    </row>
    <row r="102" spans="1:11" ht="45">
      <c r="A102" s="280">
        <v>2023</v>
      </c>
      <c r="B102" s="249" t="s">
        <v>315</v>
      </c>
      <c r="C102" s="237">
        <v>64</v>
      </c>
      <c r="D102" s="228" t="s">
        <v>440</v>
      </c>
      <c r="E102" s="269">
        <v>68</v>
      </c>
      <c r="F102" s="269" t="s">
        <v>19</v>
      </c>
      <c r="G102" s="228" t="s">
        <v>441</v>
      </c>
      <c r="H102" s="228"/>
      <c r="I102" s="229" t="s">
        <v>308</v>
      </c>
      <c r="J102" s="219"/>
      <c r="K102" s="220"/>
    </row>
    <row r="103" spans="1:11" ht="45">
      <c r="A103" s="280">
        <v>2023</v>
      </c>
      <c r="B103" s="281" t="s">
        <v>315</v>
      </c>
      <c r="C103" s="237">
        <v>65</v>
      </c>
      <c r="D103" s="228" t="s">
        <v>442</v>
      </c>
      <c r="E103" s="269">
        <v>78</v>
      </c>
      <c r="F103" s="269" t="s">
        <v>19</v>
      </c>
      <c r="G103" s="228" t="s">
        <v>443</v>
      </c>
      <c r="H103" s="228"/>
      <c r="I103" s="229" t="s">
        <v>362</v>
      </c>
      <c r="J103" s="219"/>
      <c r="K103" s="220"/>
    </row>
    <row r="104" spans="1:11" ht="45">
      <c r="A104" s="280">
        <v>2023</v>
      </c>
      <c r="B104" s="249" t="s">
        <v>315</v>
      </c>
      <c r="C104" s="237">
        <v>66</v>
      </c>
      <c r="D104" s="228" t="s">
        <v>444</v>
      </c>
      <c r="E104" s="269">
        <v>73</v>
      </c>
      <c r="F104" s="269" t="s">
        <v>19</v>
      </c>
      <c r="G104" s="228" t="s">
        <v>445</v>
      </c>
      <c r="H104" s="228"/>
      <c r="I104" s="229" t="s">
        <v>308</v>
      </c>
      <c r="J104" s="219"/>
      <c r="K104" s="220"/>
    </row>
    <row r="105" spans="1:11" ht="45">
      <c r="A105" s="280">
        <v>2023</v>
      </c>
      <c r="B105" s="281" t="s">
        <v>315</v>
      </c>
      <c r="C105" s="237">
        <v>67</v>
      </c>
      <c r="D105" s="228" t="s">
        <v>446</v>
      </c>
      <c r="E105" s="269">
        <v>77</v>
      </c>
      <c r="F105" s="269" t="s">
        <v>18</v>
      </c>
      <c r="G105" s="228" t="s">
        <v>447</v>
      </c>
      <c r="H105" s="228"/>
      <c r="I105" s="229" t="s">
        <v>306</v>
      </c>
      <c r="J105" s="219"/>
      <c r="K105" s="220"/>
    </row>
    <row r="106" spans="1:11" ht="45">
      <c r="A106" s="280">
        <v>2023</v>
      </c>
      <c r="B106" s="249" t="s">
        <v>315</v>
      </c>
      <c r="C106" s="237">
        <v>68</v>
      </c>
      <c r="D106" s="228" t="s">
        <v>448</v>
      </c>
      <c r="E106" s="269">
        <v>82</v>
      </c>
      <c r="F106" s="269" t="s">
        <v>18</v>
      </c>
      <c r="G106" s="228" t="s">
        <v>445</v>
      </c>
      <c r="H106" s="228"/>
      <c r="I106" s="229" t="s">
        <v>308</v>
      </c>
      <c r="J106" s="219"/>
      <c r="K106" s="220"/>
    </row>
    <row r="107" spans="1:11" ht="45">
      <c r="A107" s="280">
        <v>2023</v>
      </c>
      <c r="B107" s="281" t="s">
        <v>315</v>
      </c>
      <c r="C107" s="237">
        <v>69</v>
      </c>
      <c r="D107" s="228" t="s">
        <v>449</v>
      </c>
      <c r="E107" s="269">
        <v>79</v>
      </c>
      <c r="F107" s="269" t="s">
        <v>19</v>
      </c>
      <c r="G107" s="228" t="s">
        <v>445</v>
      </c>
      <c r="H107" s="228"/>
      <c r="I107" s="229" t="s">
        <v>308</v>
      </c>
      <c r="J107" s="219"/>
      <c r="K107" s="220"/>
    </row>
    <row r="108" spans="1:11" ht="45">
      <c r="A108" s="280">
        <v>2023</v>
      </c>
      <c r="B108" s="249" t="s">
        <v>315</v>
      </c>
      <c r="C108" s="237">
        <v>70</v>
      </c>
      <c r="D108" s="228" t="s">
        <v>450</v>
      </c>
      <c r="E108" s="269">
        <v>76</v>
      </c>
      <c r="F108" s="269" t="s">
        <v>18</v>
      </c>
      <c r="G108" s="228" t="s">
        <v>445</v>
      </c>
      <c r="H108" s="228"/>
      <c r="I108" s="229" t="s">
        <v>308</v>
      </c>
      <c r="J108" s="219"/>
      <c r="K108" s="220"/>
    </row>
    <row r="109" spans="1:11" ht="45">
      <c r="A109" s="280">
        <v>2023</v>
      </c>
      <c r="B109" s="281" t="s">
        <v>315</v>
      </c>
      <c r="C109" s="237">
        <v>71</v>
      </c>
      <c r="D109" s="228" t="s">
        <v>451</v>
      </c>
      <c r="E109" s="269">
        <v>80</v>
      </c>
      <c r="F109" s="269" t="s">
        <v>18</v>
      </c>
      <c r="G109" s="228" t="s">
        <v>452</v>
      </c>
      <c r="H109" s="228"/>
      <c r="I109" s="229" t="s">
        <v>308</v>
      </c>
      <c r="J109" s="219"/>
      <c r="K109" s="220"/>
    </row>
    <row r="110" spans="1:11" ht="45">
      <c r="A110" s="280">
        <v>2023</v>
      </c>
      <c r="B110" s="249" t="s">
        <v>315</v>
      </c>
      <c r="C110" s="237">
        <v>72</v>
      </c>
      <c r="D110" s="228" t="s">
        <v>453</v>
      </c>
      <c r="E110" s="269">
        <v>91</v>
      </c>
      <c r="F110" s="269" t="s">
        <v>18</v>
      </c>
      <c r="G110" s="228" t="s">
        <v>454</v>
      </c>
      <c r="H110" s="228"/>
      <c r="I110" s="229" t="s">
        <v>308</v>
      </c>
      <c r="J110" s="219"/>
      <c r="K110" s="220"/>
    </row>
    <row r="111" spans="1:11" ht="45">
      <c r="A111" s="280">
        <v>2023</v>
      </c>
      <c r="B111" s="281" t="s">
        <v>315</v>
      </c>
      <c r="C111" s="237">
        <v>73</v>
      </c>
      <c r="D111" s="228" t="s">
        <v>455</v>
      </c>
      <c r="E111" s="269">
        <v>63</v>
      </c>
      <c r="F111" s="269" t="s">
        <v>19</v>
      </c>
      <c r="G111" s="228" t="s">
        <v>445</v>
      </c>
      <c r="H111" s="228"/>
      <c r="I111" s="229" t="s">
        <v>308</v>
      </c>
      <c r="J111" s="219"/>
      <c r="K111" s="220"/>
    </row>
    <row r="112" spans="1:11" ht="45">
      <c r="A112" s="280">
        <v>2023</v>
      </c>
      <c r="B112" s="249" t="s">
        <v>315</v>
      </c>
      <c r="C112" s="237">
        <v>74</v>
      </c>
      <c r="D112" s="228" t="s">
        <v>456</v>
      </c>
      <c r="E112" s="269">
        <v>67</v>
      </c>
      <c r="F112" s="269" t="s">
        <v>18</v>
      </c>
      <c r="G112" s="228" t="s">
        <v>457</v>
      </c>
      <c r="H112" s="228"/>
      <c r="I112" s="229" t="s">
        <v>306</v>
      </c>
      <c r="J112" s="219"/>
      <c r="K112" s="220"/>
    </row>
    <row r="113" spans="1:11" ht="30">
      <c r="A113" s="280">
        <v>2023</v>
      </c>
      <c r="B113" s="281" t="s">
        <v>315</v>
      </c>
      <c r="C113" s="237">
        <v>75</v>
      </c>
      <c r="D113" s="228" t="s">
        <v>458</v>
      </c>
      <c r="E113" s="269">
        <v>52</v>
      </c>
      <c r="F113" s="269" t="s">
        <v>19</v>
      </c>
      <c r="G113" s="228" t="s">
        <v>459</v>
      </c>
      <c r="H113" s="228">
        <v>9062894620</v>
      </c>
      <c r="I113" s="229" t="s">
        <v>460</v>
      </c>
      <c r="J113" s="219"/>
      <c r="K113" s="220"/>
    </row>
    <row r="114" spans="1:11" ht="60">
      <c r="A114" s="280">
        <v>2023</v>
      </c>
      <c r="B114" s="249" t="s">
        <v>315</v>
      </c>
      <c r="C114" s="237">
        <v>76</v>
      </c>
      <c r="D114" s="228" t="s">
        <v>461</v>
      </c>
      <c r="E114" s="269">
        <v>57</v>
      </c>
      <c r="F114" s="269" t="s">
        <v>19</v>
      </c>
      <c r="G114" s="228" t="s">
        <v>462</v>
      </c>
      <c r="H114" s="228">
        <v>9647302153</v>
      </c>
      <c r="I114" s="229" t="s">
        <v>460</v>
      </c>
      <c r="J114" s="219"/>
      <c r="K114" s="220"/>
    </row>
    <row r="115" spans="1:11" ht="45">
      <c r="A115" s="280">
        <v>2023</v>
      </c>
      <c r="B115" s="281" t="s">
        <v>315</v>
      </c>
      <c r="C115" s="237">
        <v>77</v>
      </c>
      <c r="D115" s="228" t="s">
        <v>463</v>
      </c>
      <c r="E115" s="269">
        <v>79</v>
      </c>
      <c r="F115" s="269" t="s">
        <v>19</v>
      </c>
      <c r="G115" s="228" t="s">
        <v>464</v>
      </c>
      <c r="H115" s="228"/>
      <c r="I115" s="229" t="s">
        <v>460</v>
      </c>
      <c r="J115" s="219"/>
      <c r="K115" s="220"/>
    </row>
    <row r="116" spans="1:11" ht="30">
      <c r="A116" s="280">
        <v>2023</v>
      </c>
      <c r="B116" s="249" t="s">
        <v>315</v>
      </c>
      <c r="C116" s="237">
        <v>78</v>
      </c>
      <c r="D116" s="228" t="s">
        <v>465</v>
      </c>
      <c r="E116" s="269">
        <v>56</v>
      </c>
      <c r="F116" s="269" t="s">
        <v>18</v>
      </c>
      <c r="G116" s="228" t="s">
        <v>466</v>
      </c>
      <c r="H116" s="228">
        <v>9874343865</v>
      </c>
      <c r="I116" s="229" t="s">
        <v>460</v>
      </c>
      <c r="J116" s="219"/>
      <c r="K116" s="220"/>
    </row>
    <row r="117" spans="1:11" ht="45">
      <c r="A117" s="280">
        <v>2023</v>
      </c>
      <c r="B117" s="281" t="s">
        <v>315</v>
      </c>
      <c r="C117" s="237">
        <v>79</v>
      </c>
      <c r="D117" s="228" t="s">
        <v>467</v>
      </c>
      <c r="E117" s="269">
        <v>68</v>
      </c>
      <c r="F117" s="269" t="s">
        <v>19</v>
      </c>
      <c r="G117" s="228" t="s">
        <v>468</v>
      </c>
      <c r="H117" s="228">
        <v>9123921621</v>
      </c>
      <c r="I117" s="229" t="s">
        <v>460</v>
      </c>
      <c r="J117" s="219"/>
      <c r="K117" s="220"/>
    </row>
    <row r="118" spans="1:11" ht="45">
      <c r="A118" s="280">
        <v>2023</v>
      </c>
      <c r="B118" s="249" t="s">
        <v>315</v>
      </c>
      <c r="C118" s="237">
        <v>80</v>
      </c>
      <c r="D118" s="228" t="s">
        <v>469</v>
      </c>
      <c r="E118" s="269">
        <v>71</v>
      </c>
      <c r="F118" s="269" t="s">
        <v>19</v>
      </c>
      <c r="G118" s="228" t="s">
        <v>470</v>
      </c>
      <c r="H118" s="228">
        <v>8981657438</v>
      </c>
      <c r="I118" s="229" t="s">
        <v>460</v>
      </c>
      <c r="J118" s="219"/>
      <c r="K118" s="220"/>
    </row>
    <row r="119" spans="1:11" ht="30">
      <c r="A119" s="280">
        <v>2023</v>
      </c>
      <c r="B119" s="281" t="s">
        <v>315</v>
      </c>
      <c r="C119" s="237">
        <v>81</v>
      </c>
      <c r="D119" s="228" t="s">
        <v>471</v>
      </c>
      <c r="E119" s="269">
        <v>83</v>
      </c>
      <c r="F119" s="269" t="s">
        <v>18</v>
      </c>
      <c r="G119" s="228" t="s">
        <v>472</v>
      </c>
      <c r="H119" s="228">
        <v>9875506863</v>
      </c>
      <c r="I119" s="229" t="s">
        <v>460</v>
      </c>
      <c r="J119" s="219"/>
      <c r="K119" s="220"/>
    </row>
    <row r="120" spans="1:11" ht="30">
      <c r="A120" s="280">
        <v>2023</v>
      </c>
      <c r="B120" s="249" t="s">
        <v>315</v>
      </c>
      <c r="C120" s="237">
        <v>82</v>
      </c>
      <c r="D120" s="228" t="s">
        <v>473</v>
      </c>
      <c r="E120" s="269">
        <v>77</v>
      </c>
      <c r="F120" s="269" t="s">
        <v>19</v>
      </c>
      <c r="G120" s="228" t="s">
        <v>474</v>
      </c>
      <c r="H120" s="228"/>
      <c r="I120" s="229" t="s">
        <v>460</v>
      </c>
      <c r="J120" s="219"/>
      <c r="K120" s="220"/>
    </row>
    <row r="121" spans="1:11" ht="45">
      <c r="A121" s="280">
        <v>2023</v>
      </c>
      <c r="B121" s="281" t="s">
        <v>315</v>
      </c>
      <c r="C121" s="237">
        <v>83</v>
      </c>
      <c r="D121" s="228" t="s">
        <v>475</v>
      </c>
      <c r="E121" s="269">
        <v>70</v>
      </c>
      <c r="F121" s="269" t="s">
        <v>18</v>
      </c>
      <c r="G121" s="228" t="s">
        <v>476</v>
      </c>
      <c r="H121" s="228">
        <v>8585881930</v>
      </c>
      <c r="I121" s="229" t="s">
        <v>460</v>
      </c>
      <c r="J121" s="219"/>
      <c r="K121" s="220"/>
    </row>
    <row r="122" spans="1:11" ht="45">
      <c r="A122" s="280">
        <v>2023</v>
      </c>
      <c r="B122" s="249" t="s">
        <v>315</v>
      </c>
      <c r="C122" s="237">
        <v>84</v>
      </c>
      <c r="D122" s="228" t="s">
        <v>477</v>
      </c>
      <c r="E122" s="269">
        <v>75</v>
      </c>
      <c r="F122" s="269" t="s">
        <v>19</v>
      </c>
      <c r="G122" s="228" t="s">
        <v>478</v>
      </c>
      <c r="H122" s="228">
        <v>9830582382</v>
      </c>
      <c r="I122" s="229" t="s">
        <v>460</v>
      </c>
      <c r="J122" s="219"/>
      <c r="K122" s="220"/>
    </row>
    <row r="123" spans="1:11" ht="60">
      <c r="A123" s="280">
        <v>2023</v>
      </c>
      <c r="B123" s="281" t="s">
        <v>315</v>
      </c>
      <c r="C123" s="237">
        <v>85</v>
      </c>
      <c r="D123" s="228" t="s">
        <v>479</v>
      </c>
      <c r="E123" s="269">
        <v>65</v>
      </c>
      <c r="F123" s="269" t="s">
        <v>18</v>
      </c>
      <c r="G123" s="228" t="s">
        <v>480</v>
      </c>
      <c r="H123" s="228">
        <v>9231596159</v>
      </c>
      <c r="I123" s="229" t="s">
        <v>460</v>
      </c>
      <c r="J123" s="219"/>
      <c r="K123" s="220"/>
    </row>
    <row r="124" spans="1:11" ht="45">
      <c r="A124" s="280">
        <v>2023</v>
      </c>
      <c r="B124" s="249" t="s">
        <v>315</v>
      </c>
      <c r="C124" s="237">
        <v>86</v>
      </c>
      <c r="D124" s="228" t="s">
        <v>481</v>
      </c>
      <c r="E124" s="269">
        <v>65</v>
      </c>
      <c r="F124" s="269" t="s">
        <v>19</v>
      </c>
      <c r="G124" s="228" t="s">
        <v>482</v>
      </c>
      <c r="H124" s="228">
        <v>7439426712</v>
      </c>
      <c r="I124" s="229" t="s">
        <v>460</v>
      </c>
      <c r="J124" s="219"/>
      <c r="K124" s="220"/>
    </row>
    <row r="125" spans="1:11" ht="45">
      <c r="A125" s="280">
        <v>2023</v>
      </c>
      <c r="B125" s="281" t="s">
        <v>315</v>
      </c>
      <c r="C125" s="237">
        <v>87</v>
      </c>
      <c r="D125" s="228" t="s">
        <v>483</v>
      </c>
      <c r="E125" s="269">
        <v>70</v>
      </c>
      <c r="F125" s="269" t="s">
        <v>18</v>
      </c>
      <c r="G125" s="228" t="s">
        <v>484</v>
      </c>
      <c r="H125" s="228"/>
      <c r="I125" s="229" t="s">
        <v>460</v>
      </c>
      <c r="J125" s="219"/>
      <c r="K125" s="220"/>
    </row>
    <row r="126" spans="1:11" ht="45">
      <c r="A126" s="280">
        <v>2023</v>
      </c>
      <c r="B126" s="281" t="s">
        <v>315</v>
      </c>
      <c r="C126" s="237">
        <v>88</v>
      </c>
      <c r="D126" s="228" t="s">
        <v>485</v>
      </c>
      <c r="E126" s="269">
        <v>48</v>
      </c>
      <c r="F126" s="269" t="s">
        <v>18</v>
      </c>
      <c r="G126" s="228" t="s">
        <v>486</v>
      </c>
      <c r="H126" s="228"/>
      <c r="I126" s="229" t="s">
        <v>460</v>
      </c>
      <c r="J126" s="219"/>
      <c r="K126" s="220"/>
    </row>
    <row r="127" spans="1:11" ht="15" customHeight="1">
      <c r="A127" s="399" t="s">
        <v>86</v>
      </c>
      <c r="B127" s="400"/>
      <c r="C127" s="400"/>
      <c r="D127" s="400"/>
      <c r="E127" s="400"/>
      <c r="F127" s="400"/>
      <c r="G127" s="400"/>
      <c r="H127" s="400"/>
      <c r="I127" s="268"/>
      <c r="J127" s="268"/>
      <c r="K127" s="268"/>
    </row>
    <row r="128" spans="1:11" ht="15" customHeight="1">
      <c r="A128" s="212" t="s">
        <v>87</v>
      </c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</row>
  </sheetData>
  <autoFilter ref="I38:I128"/>
  <mergeCells count="17">
    <mergeCell ref="I37:K37"/>
    <mergeCell ref="A127:H127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  <mergeCell ref="A29:I29"/>
    <mergeCell ref="A1:I1"/>
    <mergeCell ref="A2:I2"/>
    <mergeCell ref="A3:I3"/>
    <mergeCell ref="A21:I21"/>
    <mergeCell ref="A22:I22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404" t="s">
        <v>295</v>
      </c>
      <c r="B1" s="405"/>
      <c r="C1" s="405"/>
      <c r="D1" s="405"/>
      <c r="E1" s="405"/>
      <c r="F1" s="405"/>
      <c r="G1" s="406"/>
    </row>
    <row r="2" spans="1:7" ht="15" customHeight="1">
      <c r="A2" s="414" t="s">
        <v>88</v>
      </c>
      <c r="B2" s="414"/>
      <c r="C2" s="414"/>
      <c r="D2" s="414"/>
      <c r="E2" s="414"/>
      <c r="F2" s="414"/>
      <c r="G2" s="414"/>
    </row>
    <row r="3" spans="1:7" ht="15" customHeight="1">
      <c r="A3" s="385" t="s">
        <v>89</v>
      </c>
      <c r="B3" s="385"/>
      <c r="C3" s="385"/>
      <c r="D3" s="385"/>
      <c r="E3" s="385"/>
      <c r="F3" s="385"/>
      <c r="G3" s="385"/>
    </row>
    <row r="4" spans="1:7" ht="90">
      <c r="A4" s="4" t="s">
        <v>23</v>
      </c>
      <c r="B4" s="5" t="s">
        <v>90</v>
      </c>
      <c r="C4" s="18" t="s">
        <v>91</v>
      </c>
      <c r="D4" s="5" t="s">
        <v>92</v>
      </c>
      <c r="E4" s="5" t="s">
        <v>93</v>
      </c>
      <c r="F4" s="5" t="s">
        <v>94</v>
      </c>
      <c r="G4" s="19" t="s">
        <v>155</v>
      </c>
    </row>
    <row r="5" spans="1:7">
      <c r="A5" s="20">
        <v>1</v>
      </c>
      <c r="B5" s="20">
        <v>2</v>
      </c>
      <c r="C5" s="20">
        <v>3</v>
      </c>
      <c r="D5" s="20" t="s">
        <v>95</v>
      </c>
      <c r="E5" s="20">
        <v>5</v>
      </c>
      <c r="F5" s="20">
        <v>6</v>
      </c>
      <c r="G5" s="20">
        <v>7</v>
      </c>
    </row>
    <row r="6" spans="1:7" ht="15.75">
      <c r="A6" s="1" t="s">
        <v>210</v>
      </c>
      <c r="B6" s="1"/>
      <c r="C6" s="21"/>
      <c r="D6" s="21"/>
      <c r="E6" s="21"/>
      <c r="F6" s="21"/>
      <c r="G6" s="1"/>
    </row>
    <row r="7" spans="1:7" ht="15.75">
      <c r="A7" s="1" t="s">
        <v>218</v>
      </c>
      <c r="B7" s="1"/>
      <c r="C7" s="21"/>
      <c r="D7" s="21"/>
      <c r="E7" s="21"/>
      <c r="F7" s="21"/>
      <c r="G7" s="1"/>
    </row>
    <row r="8" spans="1:7" ht="15.75">
      <c r="A8" s="1" t="s">
        <v>211</v>
      </c>
      <c r="B8" s="1"/>
      <c r="C8" s="21"/>
      <c r="D8" s="21"/>
      <c r="E8" s="21"/>
      <c r="F8" s="21"/>
      <c r="G8" s="1"/>
    </row>
    <row r="9" spans="1:7" ht="15.75">
      <c r="A9" s="1" t="s">
        <v>212</v>
      </c>
      <c r="B9" s="1"/>
      <c r="C9" s="21"/>
      <c r="D9" s="21"/>
      <c r="E9" s="21"/>
      <c r="F9" s="21"/>
      <c r="G9" s="1"/>
    </row>
    <row r="10" spans="1:7" ht="15.75">
      <c r="A10" s="1" t="s">
        <v>213</v>
      </c>
      <c r="B10" s="1"/>
      <c r="C10" s="21"/>
      <c r="D10" s="21"/>
      <c r="E10" s="21"/>
      <c r="F10" s="21"/>
      <c r="G10" s="1"/>
    </row>
    <row r="11" spans="1:7" ht="15.75">
      <c r="A11" s="1" t="s">
        <v>214</v>
      </c>
      <c r="B11" s="1"/>
      <c r="C11" s="21"/>
      <c r="D11" s="21"/>
      <c r="E11" s="21"/>
      <c r="F11" s="21"/>
      <c r="G11" s="1"/>
    </row>
    <row r="12" spans="1:7" ht="15.75">
      <c r="A12" s="1" t="s">
        <v>215</v>
      </c>
      <c r="B12" s="1"/>
      <c r="C12" s="21"/>
      <c r="D12" s="21"/>
      <c r="E12" s="21"/>
      <c r="F12" s="21"/>
      <c r="G12" s="1"/>
    </row>
    <row r="13" spans="1:7" ht="15.75">
      <c r="A13" s="1" t="s">
        <v>216</v>
      </c>
      <c r="B13" s="1"/>
      <c r="C13" s="21"/>
      <c r="D13" s="21"/>
      <c r="E13" s="21"/>
      <c r="F13" s="21"/>
      <c r="G13" s="1"/>
    </row>
    <row r="14" spans="1:7" ht="15.75">
      <c r="A14" s="1" t="s">
        <v>217</v>
      </c>
      <c r="B14" s="1"/>
      <c r="C14" s="21"/>
      <c r="D14" s="21"/>
      <c r="E14" s="21"/>
      <c r="F14" s="21"/>
      <c r="G14" s="1"/>
    </row>
    <row r="15" spans="1:7" ht="15.75">
      <c r="A15" s="1" t="s">
        <v>219</v>
      </c>
      <c r="B15" s="1"/>
      <c r="C15" s="21"/>
      <c r="D15" s="21"/>
      <c r="E15" s="21"/>
      <c r="F15" s="21"/>
      <c r="G15" s="1"/>
    </row>
    <row r="16" spans="1:7" ht="15.75">
      <c r="A16" s="1" t="s">
        <v>220</v>
      </c>
      <c r="B16" s="1"/>
      <c r="C16" s="21"/>
      <c r="D16" s="21"/>
      <c r="E16" s="21"/>
      <c r="F16" s="21"/>
      <c r="G16" s="1"/>
    </row>
    <row r="17" spans="1:11">
      <c r="A17" s="1" t="s">
        <v>221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404" t="s">
        <v>196</v>
      </c>
      <c r="B20" s="405"/>
      <c r="C20" s="405"/>
      <c r="D20" s="405"/>
      <c r="E20" s="405"/>
      <c r="F20" s="405"/>
      <c r="G20" s="406"/>
    </row>
    <row r="21" spans="1:11">
      <c r="A21" s="415" t="s">
        <v>96</v>
      </c>
      <c r="B21" s="416"/>
      <c r="C21" s="416"/>
      <c r="D21" s="416"/>
      <c r="E21" s="416"/>
      <c r="F21" s="416"/>
      <c r="G21" s="417"/>
    </row>
    <row r="22" spans="1:11" ht="30">
      <c r="A22" s="22" t="s">
        <v>27</v>
      </c>
      <c r="B22" s="23" t="s">
        <v>97</v>
      </c>
      <c r="C22" s="23" t="s">
        <v>98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411" t="s">
        <v>99</v>
      </c>
      <c r="B25" s="412"/>
      <c r="C25" s="412"/>
      <c r="D25" s="412"/>
      <c r="E25" s="412"/>
      <c r="F25" s="412"/>
      <c r="G25" s="413"/>
      <c r="H25" s="25"/>
      <c r="I25" s="25"/>
    </row>
    <row r="26" spans="1:11" ht="77.25" customHeight="1">
      <c r="A26" s="4" t="s">
        <v>13</v>
      </c>
      <c r="B26" s="5" t="s">
        <v>83</v>
      </c>
      <c r="C26" s="5" t="s">
        <v>81</v>
      </c>
      <c r="D26" s="19" t="s">
        <v>152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404" t="s">
        <v>100</v>
      </c>
      <c r="B30" s="405"/>
      <c r="C30" s="405"/>
      <c r="D30" s="405"/>
      <c r="E30" s="405"/>
      <c r="F30" s="405"/>
      <c r="G30" s="405"/>
      <c r="H30" s="405"/>
      <c r="I30" s="405"/>
      <c r="J30" s="405"/>
      <c r="K30" s="406"/>
    </row>
    <row r="31" spans="1:11">
      <c r="A31" s="385" t="s">
        <v>75</v>
      </c>
      <c r="B31" s="385"/>
      <c r="C31" s="385"/>
      <c r="D31" s="385"/>
      <c r="E31" s="385"/>
      <c r="F31" s="385"/>
      <c r="G31" s="385"/>
      <c r="H31" s="385"/>
      <c r="I31" s="385"/>
      <c r="J31" s="385"/>
      <c r="K31" s="385"/>
    </row>
    <row r="32" spans="1:11">
      <c r="A32" s="407" t="s">
        <v>48</v>
      </c>
      <c r="B32" s="409" t="s">
        <v>23</v>
      </c>
      <c r="C32" s="407" t="s">
        <v>13</v>
      </c>
      <c r="D32" s="409" t="s">
        <v>28</v>
      </c>
      <c r="E32" s="407" t="s">
        <v>29</v>
      </c>
      <c r="F32" s="407" t="s">
        <v>30</v>
      </c>
      <c r="G32" s="409" t="s">
        <v>31</v>
      </c>
      <c r="H32" s="409" t="s">
        <v>32</v>
      </c>
      <c r="I32" s="403" t="s">
        <v>84</v>
      </c>
      <c r="J32" s="403"/>
      <c r="K32" s="403"/>
    </row>
    <row r="33" spans="1:11" ht="75">
      <c r="A33" s="408"/>
      <c r="B33" s="410"/>
      <c r="C33" s="408"/>
      <c r="D33" s="410"/>
      <c r="E33" s="408"/>
      <c r="F33" s="408"/>
      <c r="G33" s="410"/>
      <c r="H33" s="410"/>
      <c r="I33" s="5" t="s">
        <v>153</v>
      </c>
      <c r="J33" s="4" t="s">
        <v>85</v>
      </c>
      <c r="K33" s="5" t="s">
        <v>154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383" t="s">
        <v>86</v>
      </c>
      <c r="B37" s="383"/>
      <c r="C37" s="383"/>
      <c r="D37" s="383"/>
      <c r="E37" s="383"/>
      <c r="F37" s="383"/>
      <c r="G37" s="383"/>
      <c r="H37" s="383"/>
    </row>
    <row r="38" spans="1:11">
      <c r="A38" s="2" t="s">
        <v>87</v>
      </c>
    </row>
  </sheetData>
  <mergeCells count="18">
    <mergeCell ref="A25:G25"/>
    <mergeCell ref="A1:G1"/>
    <mergeCell ref="A2:G2"/>
    <mergeCell ref="A3:G3"/>
    <mergeCell ref="A20:G20"/>
    <mergeCell ref="A21:G21"/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</mergeCells>
  <pageMargins left="0.37" right="0.36" top="0.27" bottom="0.23" header="0.18" footer="0.18"/>
  <pageSetup scale="6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G17" sqref="G17"/>
    </sheetView>
  </sheetViews>
  <sheetFormatPr defaultColWidth="10" defaultRowHeight="15" customHeight="1"/>
  <cols>
    <col min="1" max="1" width="9.140625" style="204" customWidth="1"/>
    <col min="2" max="2" width="10.85546875" style="204" bestFit="1" customWidth="1"/>
    <col min="3" max="3" width="6.42578125" style="204" customWidth="1"/>
    <col min="4" max="4" width="21.7109375" style="204" bestFit="1" customWidth="1"/>
    <col min="5" max="5" width="14.85546875" style="204" customWidth="1"/>
    <col min="6" max="6" width="4.85546875" style="204" customWidth="1"/>
    <col min="7" max="7" width="9.140625" style="204" customWidth="1"/>
    <col min="8" max="8" width="11.28515625" style="204" customWidth="1"/>
    <col min="9" max="9" width="13.7109375" style="204" customWidth="1"/>
    <col min="10" max="10" width="12.140625" style="204" bestFit="1" customWidth="1"/>
    <col min="11" max="11" width="12.42578125" style="204" customWidth="1"/>
    <col min="12" max="12" width="50" style="204" bestFit="1" customWidth="1"/>
    <col min="13" max="13" width="54.140625" style="204" bestFit="1" customWidth="1"/>
    <col min="14" max="16384" width="10" style="204"/>
  </cols>
  <sheetData>
    <row r="1" spans="1:13" ht="13.5" customHeight="1">
      <c r="A1" s="418" t="s">
        <v>252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3" ht="13.5" customHeight="1">
      <c r="A2" s="420" t="s">
        <v>281</v>
      </c>
      <c r="B2" s="421"/>
      <c r="C2" s="421"/>
      <c r="D2" s="421"/>
      <c r="E2" s="421"/>
      <c r="F2" s="421"/>
      <c r="G2" s="421"/>
      <c r="H2" s="421"/>
      <c r="I2" s="420" t="s">
        <v>487</v>
      </c>
      <c r="J2" s="421"/>
      <c r="K2" s="421"/>
      <c r="L2" s="421"/>
    </row>
    <row r="3" spans="1:13" ht="13.5" customHeight="1">
      <c r="A3" s="420" t="s">
        <v>251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</row>
    <row r="4" spans="1:13" ht="59.25" customHeight="1">
      <c r="A4" s="227" t="s">
        <v>48</v>
      </c>
      <c r="B4" s="227" t="s">
        <v>49</v>
      </c>
      <c r="C4" s="227" t="s">
        <v>27</v>
      </c>
      <c r="D4" s="227" t="s">
        <v>50</v>
      </c>
      <c r="E4" s="227" t="s">
        <v>51</v>
      </c>
      <c r="F4" s="227" t="s">
        <v>29</v>
      </c>
      <c r="G4" s="227" t="s">
        <v>30</v>
      </c>
      <c r="H4" s="227" t="s">
        <v>52</v>
      </c>
      <c r="I4" s="244" t="s">
        <v>53</v>
      </c>
      <c r="J4" s="245" t="s">
        <v>55</v>
      </c>
      <c r="K4" s="244" t="s">
        <v>101</v>
      </c>
      <c r="L4" s="250" t="s">
        <v>304</v>
      </c>
      <c r="M4" s="251" t="s">
        <v>305</v>
      </c>
    </row>
    <row r="5" spans="1:13" ht="13.5" customHeight="1">
      <c r="A5" s="231">
        <v>2023</v>
      </c>
      <c r="B5" s="246" t="s">
        <v>315</v>
      </c>
      <c r="C5" s="231">
        <v>1</v>
      </c>
      <c r="D5" s="230" t="s">
        <v>488</v>
      </c>
      <c r="E5" s="231"/>
      <c r="F5" s="231">
        <v>73</v>
      </c>
      <c r="G5" s="230" t="s">
        <v>18</v>
      </c>
      <c r="H5" s="231"/>
      <c r="I5" s="231"/>
      <c r="J5" s="232">
        <v>44929</v>
      </c>
      <c r="K5" s="231"/>
      <c r="L5" s="231" t="s">
        <v>489</v>
      </c>
      <c r="M5" s="231" t="s">
        <v>490</v>
      </c>
    </row>
    <row r="6" spans="1:13" ht="13.5" customHeight="1">
      <c r="A6" s="231">
        <v>2023</v>
      </c>
      <c r="B6" s="243" t="s">
        <v>315</v>
      </c>
      <c r="C6" s="231">
        <v>2</v>
      </c>
      <c r="D6" s="230" t="s">
        <v>491</v>
      </c>
      <c r="E6" s="231"/>
      <c r="F6" s="231">
        <v>65</v>
      </c>
      <c r="G6" s="230" t="s">
        <v>18</v>
      </c>
      <c r="H6" s="231"/>
      <c r="I6" s="231"/>
      <c r="J6" s="232">
        <v>44929</v>
      </c>
      <c r="K6" s="231"/>
      <c r="L6" s="231" t="s">
        <v>492</v>
      </c>
      <c r="M6" s="231" t="s">
        <v>493</v>
      </c>
    </row>
    <row r="7" spans="1:13" ht="13.5" customHeight="1">
      <c r="A7" s="231">
        <v>2023</v>
      </c>
      <c r="B7" s="243" t="s">
        <v>315</v>
      </c>
      <c r="C7" s="231">
        <v>3</v>
      </c>
      <c r="D7" s="230" t="s">
        <v>494</v>
      </c>
      <c r="E7" s="231"/>
      <c r="F7" s="231">
        <v>56</v>
      </c>
      <c r="G7" s="230" t="s">
        <v>18</v>
      </c>
      <c r="H7" s="231"/>
      <c r="I7" s="231"/>
      <c r="J7" s="232">
        <v>44929</v>
      </c>
      <c r="K7" s="231"/>
      <c r="L7" s="231" t="s">
        <v>495</v>
      </c>
      <c r="M7" s="231" t="s">
        <v>493</v>
      </c>
    </row>
    <row r="8" spans="1:13" ht="13.5" customHeight="1">
      <c r="A8" s="231">
        <v>2023</v>
      </c>
      <c r="B8" s="243" t="s">
        <v>315</v>
      </c>
      <c r="C8" s="231">
        <v>4</v>
      </c>
      <c r="D8" s="230" t="s">
        <v>496</v>
      </c>
      <c r="E8" s="231"/>
      <c r="F8" s="231">
        <v>72</v>
      </c>
      <c r="G8" s="230" t="s">
        <v>307</v>
      </c>
      <c r="H8" s="231"/>
      <c r="I8" s="231"/>
      <c r="J8" s="232">
        <v>44929</v>
      </c>
      <c r="K8" s="231"/>
      <c r="L8" s="231" t="s">
        <v>497</v>
      </c>
      <c r="M8" s="231" t="s">
        <v>498</v>
      </c>
    </row>
    <row r="9" spans="1:13" ht="13.5" customHeight="1">
      <c r="A9" s="231">
        <v>2023</v>
      </c>
      <c r="B9" s="243" t="s">
        <v>315</v>
      </c>
      <c r="C9" s="231">
        <v>5</v>
      </c>
      <c r="D9" s="230" t="s">
        <v>499</v>
      </c>
      <c r="E9" s="231"/>
      <c r="F9" s="231">
        <v>52</v>
      </c>
      <c r="G9" s="230" t="s">
        <v>307</v>
      </c>
      <c r="H9" s="231"/>
      <c r="I9" s="231"/>
      <c r="J9" s="232">
        <v>44929</v>
      </c>
      <c r="K9" s="231"/>
      <c r="L9" s="231" t="s">
        <v>500</v>
      </c>
      <c r="M9" s="231" t="s">
        <v>501</v>
      </c>
    </row>
    <row r="10" spans="1:13" ht="13.5" customHeight="1">
      <c r="A10" s="231">
        <v>2023</v>
      </c>
      <c r="B10" s="243" t="s">
        <v>315</v>
      </c>
      <c r="C10" s="231">
        <v>6</v>
      </c>
      <c r="D10" s="230" t="s">
        <v>502</v>
      </c>
      <c r="E10" s="231"/>
      <c r="F10" s="231">
        <v>63</v>
      </c>
      <c r="G10" s="230" t="s">
        <v>18</v>
      </c>
      <c r="H10" s="231"/>
      <c r="I10" s="231"/>
      <c r="J10" s="232">
        <v>44932</v>
      </c>
      <c r="K10" s="231"/>
      <c r="L10" s="231" t="s">
        <v>503</v>
      </c>
      <c r="M10" s="231" t="s">
        <v>498</v>
      </c>
    </row>
    <row r="11" spans="1:13" ht="13.5" customHeight="1">
      <c r="A11" s="231">
        <v>2023</v>
      </c>
      <c r="B11" s="243" t="s">
        <v>315</v>
      </c>
      <c r="C11" s="231">
        <v>7</v>
      </c>
      <c r="D11" s="230" t="s">
        <v>504</v>
      </c>
      <c r="E11" s="231"/>
      <c r="F11" s="231">
        <v>63</v>
      </c>
      <c r="G11" s="230" t="s">
        <v>18</v>
      </c>
      <c r="H11" s="231"/>
      <c r="I11" s="231"/>
      <c r="J11" s="232">
        <v>44933</v>
      </c>
      <c r="K11" s="231"/>
      <c r="L11" s="231" t="s">
        <v>505</v>
      </c>
      <c r="M11" s="231" t="s">
        <v>493</v>
      </c>
    </row>
    <row r="12" spans="1:13" ht="13.5" customHeight="1">
      <c r="A12" s="231">
        <v>2023</v>
      </c>
      <c r="B12" s="243" t="s">
        <v>315</v>
      </c>
      <c r="C12" s="231">
        <v>8</v>
      </c>
      <c r="D12" s="230" t="s">
        <v>506</v>
      </c>
      <c r="E12" s="231"/>
      <c r="F12" s="231">
        <v>65</v>
      </c>
      <c r="G12" s="230" t="s">
        <v>307</v>
      </c>
      <c r="H12" s="231"/>
      <c r="I12" s="231"/>
      <c r="J12" s="232">
        <v>44934</v>
      </c>
      <c r="K12" s="231"/>
      <c r="L12" s="231" t="s">
        <v>505</v>
      </c>
      <c r="M12" s="231" t="s">
        <v>493</v>
      </c>
    </row>
    <row r="13" spans="1:13" ht="13.5" customHeight="1">
      <c r="A13" s="231">
        <v>2023</v>
      </c>
      <c r="B13" s="243" t="s">
        <v>315</v>
      </c>
      <c r="C13" s="231">
        <v>9</v>
      </c>
      <c r="D13" s="230" t="s">
        <v>507</v>
      </c>
      <c r="E13" s="231"/>
      <c r="F13" s="231">
        <v>58</v>
      </c>
      <c r="G13" s="230" t="s">
        <v>18</v>
      </c>
      <c r="H13" s="231"/>
      <c r="I13" s="231"/>
      <c r="J13" s="232">
        <v>44936</v>
      </c>
      <c r="K13" s="231"/>
      <c r="L13" s="231" t="s">
        <v>508</v>
      </c>
      <c r="M13" s="231" t="s">
        <v>509</v>
      </c>
    </row>
    <row r="14" spans="1:13" ht="13.5" customHeight="1">
      <c r="A14" s="231">
        <v>2023</v>
      </c>
      <c r="B14" s="243" t="s">
        <v>315</v>
      </c>
      <c r="C14" s="231">
        <v>10</v>
      </c>
      <c r="D14" s="230" t="s">
        <v>510</v>
      </c>
      <c r="E14" s="231"/>
      <c r="F14" s="231">
        <v>60</v>
      </c>
      <c r="G14" s="230" t="s">
        <v>307</v>
      </c>
      <c r="H14" s="231"/>
      <c r="I14" s="231"/>
      <c r="J14" s="232">
        <v>44936</v>
      </c>
      <c r="K14" s="231"/>
      <c r="L14" s="231" t="s">
        <v>505</v>
      </c>
      <c r="M14" s="231" t="s">
        <v>493</v>
      </c>
    </row>
    <row r="15" spans="1:13" ht="13.5" customHeight="1">
      <c r="A15" s="231">
        <v>2023</v>
      </c>
      <c r="B15" s="243" t="s">
        <v>315</v>
      </c>
      <c r="C15" s="231">
        <v>11</v>
      </c>
      <c r="D15" s="230" t="s">
        <v>511</v>
      </c>
      <c r="E15" s="231"/>
      <c r="F15" s="231">
        <v>48</v>
      </c>
      <c r="G15" s="230" t="s">
        <v>307</v>
      </c>
      <c r="H15" s="231"/>
      <c r="I15" s="231"/>
      <c r="J15" s="232">
        <v>44939</v>
      </c>
      <c r="K15" s="231"/>
      <c r="L15" s="231" t="s">
        <v>512</v>
      </c>
      <c r="M15" s="231" t="s">
        <v>513</v>
      </c>
    </row>
    <row r="16" spans="1:13" ht="13.5" customHeight="1">
      <c r="A16" s="231">
        <v>2023</v>
      </c>
      <c r="B16" s="243" t="s">
        <v>315</v>
      </c>
      <c r="C16" s="231">
        <v>12</v>
      </c>
      <c r="D16" s="230" t="s">
        <v>514</v>
      </c>
      <c r="E16" s="231"/>
      <c r="F16" s="231">
        <v>50</v>
      </c>
      <c r="G16" s="230" t="s">
        <v>307</v>
      </c>
      <c r="H16" s="231"/>
      <c r="I16" s="231"/>
      <c r="J16" s="232">
        <v>44939</v>
      </c>
      <c r="K16" s="231"/>
      <c r="L16" s="231" t="s">
        <v>505</v>
      </c>
      <c r="M16" s="231" t="s">
        <v>493</v>
      </c>
    </row>
    <row r="17" spans="1:13" ht="13.5" customHeight="1">
      <c r="A17" s="231">
        <v>2023</v>
      </c>
      <c r="B17" s="243" t="s">
        <v>315</v>
      </c>
      <c r="C17" s="231">
        <v>13</v>
      </c>
      <c r="D17" s="230" t="s">
        <v>515</v>
      </c>
      <c r="E17" s="231"/>
      <c r="F17" s="231">
        <v>62</v>
      </c>
      <c r="G17" s="230" t="s">
        <v>307</v>
      </c>
      <c r="H17" s="231"/>
      <c r="I17" s="231"/>
      <c r="J17" s="232">
        <v>44939</v>
      </c>
      <c r="K17" s="231"/>
      <c r="L17" s="231" t="s">
        <v>505</v>
      </c>
      <c r="M17" s="231" t="s">
        <v>516</v>
      </c>
    </row>
    <row r="18" spans="1:13" ht="13.5" customHeight="1">
      <c r="A18" s="231">
        <v>2023</v>
      </c>
      <c r="B18" s="243" t="s">
        <v>315</v>
      </c>
      <c r="C18" s="231">
        <v>14</v>
      </c>
      <c r="D18" s="230" t="s">
        <v>517</v>
      </c>
      <c r="E18" s="231"/>
      <c r="F18" s="231">
        <v>53</v>
      </c>
      <c r="G18" s="230" t="s">
        <v>18</v>
      </c>
      <c r="H18" s="231"/>
      <c r="I18" s="231"/>
      <c r="J18" s="232">
        <v>44939</v>
      </c>
      <c r="K18" s="231"/>
      <c r="L18" s="231" t="s">
        <v>518</v>
      </c>
      <c r="M18" s="231" t="s">
        <v>519</v>
      </c>
    </row>
    <row r="19" spans="1:13" ht="13.5" customHeight="1">
      <c r="A19" s="231">
        <v>2023</v>
      </c>
      <c r="B19" s="243" t="s">
        <v>315</v>
      </c>
      <c r="C19" s="231">
        <v>15</v>
      </c>
      <c r="D19" s="230" t="s">
        <v>520</v>
      </c>
      <c r="E19" s="231"/>
      <c r="F19" s="231">
        <v>58</v>
      </c>
      <c r="G19" s="230" t="s">
        <v>307</v>
      </c>
      <c r="H19" s="231"/>
      <c r="I19" s="231"/>
      <c r="J19" s="232">
        <v>44939</v>
      </c>
      <c r="K19" s="231"/>
      <c r="L19" s="231" t="s">
        <v>521</v>
      </c>
      <c r="M19" s="231" t="s">
        <v>501</v>
      </c>
    </row>
    <row r="20" spans="1:13" ht="13.5" customHeight="1">
      <c r="A20" s="231">
        <v>2023</v>
      </c>
      <c r="B20" s="243" t="s">
        <v>315</v>
      </c>
      <c r="C20" s="231">
        <v>16</v>
      </c>
      <c r="D20" s="230" t="s">
        <v>522</v>
      </c>
      <c r="E20" s="231"/>
      <c r="F20" s="231">
        <v>51</v>
      </c>
      <c r="G20" s="230" t="s">
        <v>307</v>
      </c>
      <c r="H20" s="231"/>
      <c r="I20" s="231"/>
      <c r="J20" s="232">
        <v>44943</v>
      </c>
      <c r="K20" s="231"/>
      <c r="L20" s="231" t="s">
        <v>505</v>
      </c>
      <c r="M20" s="231" t="s">
        <v>516</v>
      </c>
    </row>
    <row r="21" spans="1:13" ht="13.5" customHeight="1">
      <c r="A21" s="231">
        <v>2023</v>
      </c>
      <c r="B21" s="243" t="s">
        <v>315</v>
      </c>
      <c r="C21" s="231">
        <v>17</v>
      </c>
      <c r="D21" s="230" t="s">
        <v>523</v>
      </c>
      <c r="E21" s="231"/>
      <c r="F21" s="231">
        <v>51</v>
      </c>
      <c r="G21" s="230" t="s">
        <v>18</v>
      </c>
      <c r="H21" s="231"/>
      <c r="I21" s="231"/>
      <c r="J21" s="232">
        <v>44943</v>
      </c>
      <c r="K21" s="231"/>
      <c r="L21" s="231" t="s">
        <v>524</v>
      </c>
      <c r="M21" s="231" t="s">
        <v>493</v>
      </c>
    </row>
    <row r="22" spans="1:13" ht="13.5" customHeight="1">
      <c r="A22" s="231">
        <v>2023</v>
      </c>
      <c r="B22" s="243" t="s">
        <v>315</v>
      </c>
      <c r="C22" s="231">
        <v>18</v>
      </c>
      <c r="D22" s="230" t="s">
        <v>525</v>
      </c>
      <c r="E22" s="231"/>
      <c r="F22" s="231">
        <v>10</v>
      </c>
      <c r="G22" s="230" t="s">
        <v>307</v>
      </c>
      <c r="H22" s="231"/>
      <c r="I22" s="231"/>
      <c r="J22" s="232">
        <v>44943</v>
      </c>
      <c r="K22" s="231"/>
      <c r="L22" s="231" t="s">
        <v>526</v>
      </c>
      <c r="M22" s="231" t="s">
        <v>527</v>
      </c>
    </row>
    <row r="23" spans="1:13" ht="13.5" customHeight="1">
      <c r="A23" s="231">
        <v>2023</v>
      </c>
      <c r="B23" s="243" t="s">
        <v>315</v>
      </c>
      <c r="C23" s="231">
        <v>19</v>
      </c>
      <c r="D23" s="230" t="s">
        <v>528</v>
      </c>
      <c r="E23" s="231"/>
      <c r="F23" s="231">
        <v>77</v>
      </c>
      <c r="G23" s="230" t="s">
        <v>18</v>
      </c>
      <c r="H23" s="231"/>
      <c r="I23" s="231"/>
      <c r="J23" s="232">
        <v>44943</v>
      </c>
      <c r="K23" s="231"/>
      <c r="L23" s="231" t="s">
        <v>512</v>
      </c>
      <c r="M23" s="231" t="s">
        <v>513</v>
      </c>
    </row>
    <row r="24" spans="1:13" ht="13.5" customHeight="1">
      <c r="A24" s="231">
        <v>2023</v>
      </c>
      <c r="B24" s="243" t="s">
        <v>315</v>
      </c>
      <c r="C24" s="231">
        <v>20</v>
      </c>
      <c r="D24" s="230" t="s">
        <v>529</v>
      </c>
      <c r="E24" s="231"/>
      <c r="F24" s="231">
        <v>58</v>
      </c>
      <c r="G24" s="230" t="s">
        <v>18</v>
      </c>
      <c r="H24" s="231"/>
      <c r="I24" s="231"/>
      <c r="J24" s="232">
        <v>44946</v>
      </c>
      <c r="K24" s="231"/>
      <c r="L24" s="231" t="s">
        <v>505</v>
      </c>
      <c r="M24" s="231" t="s">
        <v>493</v>
      </c>
    </row>
    <row r="25" spans="1:13" ht="13.5" customHeight="1">
      <c r="A25" s="231">
        <v>2023</v>
      </c>
      <c r="B25" s="243" t="s">
        <v>315</v>
      </c>
      <c r="C25" s="231">
        <v>21</v>
      </c>
      <c r="D25" s="230" t="s">
        <v>530</v>
      </c>
      <c r="E25" s="231"/>
      <c r="F25" s="231">
        <v>25</v>
      </c>
      <c r="G25" s="230" t="s">
        <v>18</v>
      </c>
      <c r="H25" s="231"/>
      <c r="I25" s="231"/>
      <c r="J25" s="232">
        <v>44946</v>
      </c>
      <c r="K25" s="231"/>
      <c r="L25" s="231" t="s">
        <v>531</v>
      </c>
      <c r="M25" s="231" t="s">
        <v>493</v>
      </c>
    </row>
    <row r="26" spans="1:13" ht="13.5" customHeight="1">
      <c r="A26" s="231">
        <v>2023</v>
      </c>
      <c r="B26" s="243" t="s">
        <v>315</v>
      </c>
      <c r="C26" s="231">
        <v>22</v>
      </c>
      <c r="D26" s="230" t="s">
        <v>532</v>
      </c>
      <c r="E26" s="231"/>
      <c r="F26" s="231">
        <v>57</v>
      </c>
      <c r="G26" s="230" t="s">
        <v>307</v>
      </c>
      <c r="H26" s="231"/>
      <c r="I26" s="231"/>
      <c r="J26" s="232">
        <v>44946</v>
      </c>
      <c r="K26" s="231"/>
      <c r="L26" s="231" t="s">
        <v>512</v>
      </c>
      <c r="M26" s="231" t="s">
        <v>513</v>
      </c>
    </row>
    <row r="27" spans="1:13" ht="13.5" customHeight="1">
      <c r="A27" s="231">
        <v>2023</v>
      </c>
      <c r="B27" s="243" t="s">
        <v>315</v>
      </c>
      <c r="C27" s="231">
        <v>23</v>
      </c>
      <c r="D27" s="230" t="s">
        <v>533</v>
      </c>
      <c r="E27" s="231"/>
      <c r="F27" s="231">
        <v>61</v>
      </c>
      <c r="G27" s="230" t="s">
        <v>18</v>
      </c>
      <c r="H27" s="231"/>
      <c r="I27" s="231"/>
      <c r="J27" s="232">
        <v>44948</v>
      </c>
      <c r="K27" s="231"/>
      <c r="L27" s="231" t="s">
        <v>518</v>
      </c>
      <c r="M27" s="231" t="s">
        <v>519</v>
      </c>
    </row>
    <row r="28" spans="1:13" ht="13.5" customHeight="1">
      <c r="A28" s="231">
        <v>2023</v>
      </c>
      <c r="B28" s="243" t="s">
        <v>315</v>
      </c>
      <c r="C28" s="231">
        <v>24</v>
      </c>
      <c r="D28" s="230" t="s">
        <v>534</v>
      </c>
      <c r="E28" s="231"/>
      <c r="F28" s="231">
        <v>65</v>
      </c>
      <c r="G28" s="230" t="s">
        <v>307</v>
      </c>
      <c r="H28" s="231"/>
      <c r="I28" s="231"/>
      <c r="J28" s="232">
        <v>44948</v>
      </c>
      <c r="K28" s="231"/>
      <c r="L28" s="231" t="s">
        <v>535</v>
      </c>
      <c r="M28" s="231" t="s">
        <v>519</v>
      </c>
    </row>
    <row r="29" spans="1:13" ht="13.5" customHeight="1">
      <c r="A29" s="231">
        <v>2023</v>
      </c>
      <c r="B29" s="243" t="s">
        <v>315</v>
      </c>
      <c r="C29" s="231">
        <v>25</v>
      </c>
      <c r="D29" s="230" t="s">
        <v>536</v>
      </c>
      <c r="E29" s="231"/>
      <c r="F29" s="231">
        <v>40</v>
      </c>
      <c r="G29" s="230" t="s">
        <v>307</v>
      </c>
      <c r="H29" s="231"/>
      <c r="I29" s="231"/>
      <c r="J29" s="232">
        <v>44954</v>
      </c>
      <c r="K29" s="231"/>
      <c r="L29" s="231" t="s">
        <v>537</v>
      </c>
      <c r="M29" s="231" t="s">
        <v>538</v>
      </c>
    </row>
    <row r="30" spans="1:13" ht="13.5" customHeight="1">
      <c r="A30" s="231">
        <v>2023</v>
      </c>
      <c r="B30" s="243" t="s">
        <v>315</v>
      </c>
      <c r="C30" s="231">
        <v>26</v>
      </c>
      <c r="D30" s="230" t="s">
        <v>539</v>
      </c>
      <c r="E30" s="231"/>
      <c r="F30" s="231">
        <v>62</v>
      </c>
      <c r="G30" s="230" t="s">
        <v>18</v>
      </c>
      <c r="H30" s="231"/>
      <c r="I30" s="231"/>
      <c r="J30" s="232">
        <v>44954</v>
      </c>
      <c r="K30" s="231"/>
      <c r="L30" s="231" t="s">
        <v>505</v>
      </c>
      <c r="M30" s="231" t="s">
        <v>540</v>
      </c>
    </row>
    <row r="31" spans="1:13" ht="13.5" customHeight="1">
      <c r="A31" s="231">
        <v>2023</v>
      </c>
      <c r="B31" s="243" t="s">
        <v>315</v>
      </c>
      <c r="C31" s="231">
        <v>27</v>
      </c>
      <c r="D31" s="230" t="s">
        <v>541</v>
      </c>
      <c r="E31" s="231"/>
      <c r="F31" s="231">
        <v>18</v>
      </c>
      <c r="G31" s="230" t="s">
        <v>18</v>
      </c>
      <c r="H31" s="231"/>
      <c r="I31" s="231"/>
      <c r="J31" s="232">
        <v>44957</v>
      </c>
      <c r="K31" s="231"/>
      <c r="L31" s="231" t="s">
        <v>489</v>
      </c>
      <c r="M31" s="231" t="s">
        <v>498</v>
      </c>
    </row>
    <row r="32" spans="1:13" ht="13.5" customHeight="1">
      <c r="A32" s="231">
        <v>2023</v>
      </c>
      <c r="B32" s="243" t="s">
        <v>315</v>
      </c>
      <c r="C32" s="231">
        <v>28</v>
      </c>
      <c r="D32" s="230" t="s">
        <v>542</v>
      </c>
      <c r="E32" s="231"/>
      <c r="F32" s="231">
        <v>29</v>
      </c>
      <c r="G32" s="230" t="s">
        <v>18</v>
      </c>
      <c r="H32" s="231"/>
      <c r="I32" s="231"/>
      <c r="J32" s="232">
        <v>44957</v>
      </c>
      <c r="K32" s="231"/>
      <c r="L32" s="231" t="s">
        <v>543</v>
      </c>
      <c r="M32" s="231" t="s">
        <v>519</v>
      </c>
    </row>
    <row r="33" spans="1:13" ht="13.5" customHeight="1">
      <c r="A33" s="222" t="s">
        <v>247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48"/>
    </row>
    <row r="34" spans="1:13" ht="13.5" customHeight="1">
      <c r="A34" s="221"/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48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14" sqref="A14:A15"/>
    </sheetView>
  </sheetViews>
  <sheetFormatPr defaultColWidth="9.140625"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38" t="s">
        <v>248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436"/>
    </row>
    <row r="2" spans="1:23" ht="20.100000000000001" customHeight="1">
      <c r="A2" s="437" t="s">
        <v>72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</row>
    <row r="3" spans="1:23">
      <c r="A3" s="441" t="s">
        <v>156</v>
      </c>
      <c r="B3" s="442"/>
      <c r="C3" s="442"/>
      <c r="D3" s="442"/>
      <c r="E3" s="442"/>
      <c r="F3" s="442"/>
      <c r="G3" s="442"/>
      <c r="H3" s="442"/>
      <c r="I3" s="443"/>
      <c r="J3" s="441" t="s">
        <v>60</v>
      </c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3"/>
    </row>
    <row r="4" spans="1:23">
      <c r="A4" s="438"/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40"/>
    </row>
    <row r="5" spans="1:23" ht="34.5" customHeight="1">
      <c r="A5" s="423" t="s">
        <v>167</v>
      </c>
      <c r="B5" s="424"/>
      <c r="C5" s="424"/>
      <c r="D5" s="424"/>
      <c r="E5" s="424"/>
      <c r="F5" s="424"/>
      <c r="G5" s="425"/>
      <c r="H5" s="426" t="s">
        <v>199</v>
      </c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8"/>
      <c r="T5" s="422" t="s">
        <v>59</v>
      </c>
      <c r="U5" s="422"/>
      <c r="V5" s="422"/>
      <c r="W5" s="422"/>
    </row>
    <row r="6" spans="1:23" ht="15.75" customHeight="1">
      <c r="A6" s="432" t="s">
        <v>21</v>
      </c>
      <c r="B6" s="432"/>
      <c r="C6" s="432"/>
      <c r="D6" s="432" t="s">
        <v>157</v>
      </c>
      <c r="E6" s="432"/>
      <c r="F6" s="432"/>
      <c r="G6" s="429" t="s">
        <v>3</v>
      </c>
      <c r="H6" s="447" t="s">
        <v>21</v>
      </c>
      <c r="I6" s="447"/>
      <c r="J6" s="447"/>
      <c r="K6" s="447"/>
      <c r="L6" s="447"/>
      <c r="M6" s="447"/>
      <c r="N6" s="447"/>
      <c r="O6" s="447" t="s">
        <v>157</v>
      </c>
      <c r="P6" s="447"/>
      <c r="Q6" s="447"/>
      <c r="R6" s="447"/>
      <c r="S6" s="433" t="s">
        <v>102</v>
      </c>
      <c r="T6" s="429" t="s">
        <v>166</v>
      </c>
      <c r="U6" s="429" t="s">
        <v>71</v>
      </c>
      <c r="V6" s="429" t="s">
        <v>195</v>
      </c>
      <c r="W6" s="444" t="s">
        <v>3</v>
      </c>
    </row>
    <row r="7" spans="1:23" ht="41.25" customHeight="1">
      <c r="A7" s="429" t="s">
        <v>166</v>
      </c>
      <c r="B7" s="429" t="s">
        <v>71</v>
      </c>
      <c r="C7" s="429" t="s">
        <v>195</v>
      </c>
      <c r="D7" s="429" t="s">
        <v>166</v>
      </c>
      <c r="E7" s="429" t="s">
        <v>71</v>
      </c>
      <c r="F7" s="429" t="s">
        <v>195</v>
      </c>
      <c r="G7" s="430"/>
      <c r="H7" s="426" t="s">
        <v>200</v>
      </c>
      <c r="I7" s="427"/>
      <c r="J7" s="427"/>
      <c r="K7" s="428"/>
      <c r="L7" s="429" t="s">
        <v>71</v>
      </c>
      <c r="M7" s="429" t="s">
        <v>195</v>
      </c>
      <c r="N7" s="448" t="s">
        <v>102</v>
      </c>
      <c r="O7" s="429" t="s">
        <v>209</v>
      </c>
      <c r="P7" s="429" t="s">
        <v>71</v>
      </c>
      <c r="Q7" s="429" t="s">
        <v>195</v>
      </c>
      <c r="R7" s="448" t="s">
        <v>102</v>
      </c>
      <c r="S7" s="434"/>
      <c r="T7" s="430"/>
      <c r="U7" s="430"/>
      <c r="V7" s="430"/>
      <c r="W7" s="445"/>
    </row>
    <row r="8" spans="1:23" ht="24" customHeight="1">
      <c r="A8" s="430"/>
      <c r="B8" s="430"/>
      <c r="C8" s="430"/>
      <c r="D8" s="430"/>
      <c r="E8" s="430"/>
      <c r="F8" s="430"/>
      <c r="G8" s="430"/>
      <c r="H8" s="429" t="s">
        <v>207</v>
      </c>
      <c r="I8" s="426" t="s">
        <v>206</v>
      </c>
      <c r="J8" s="428"/>
      <c r="K8" s="429" t="s">
        <v>3</v>
      </c>
      <c r="L8" s="430"/>
      <c r="M8" s="430"/>
      <c r="N8" s="449"/>
      <c r="O8" s="430"/>
      <c r="P8" s="430"/>
      <c r="Q8" s="430"/>
      <c r="R8" s="449"/>
      <c r="S8" s="434"/>
      <c r="T8" s="430"/>
      <c r="U8" s="430"/>
      <c r="V8" s="430"/>
      <c r="W8" s="445"/>
    </row>
    <row r="9" spans="1:23" ht="31.5">
      <c r="A9" s="431"/>
      <c r="B9" s="431"/>
      <c r="C9" s="431"/>
      <c r="D9" s="431"/>
      <c r="E9" s="431"/>
      <c r="F9" s="431"/>
      <c r="G9" s="431"/>
      <c r="H9" s="431"/>
      <c r="I9" s="106" t="s">
        <v>204</v>
      </c>
      <c r="J9" s="106" t="s">
        <v>205</v>
      </c>
      <c r="K9" s="431"/>
      <c r="L9" s="431"/>
      <c r="M9" s="431"/>
      <c r="N9" s="450"/>
      <c r="O9" s="431"/>
      <c r="P9" s="431"/>
      <c r="Q9" s="431"/>
      <c r="R9" s="450"/>
      <c r="S9" s="435"/>
      <c r="T9" s="431"/>
      <c r="U9" s="431"/>
      <c r="V9" s="431"/>
      <c r="W9" s="446"/>
    </row>
    <row r="10" spans="1:23" ht="31.5">
      <c r="A10" s="32" t="s">
        <v>35</v>
      </c>
      <c r="B10" s="32" t="s">
        <v>36</v>
      </c>
      <c r="C10" s="32" t="s">
        <v>37</v>
      </c>
      <c r="D10" s="32" t="s">
        <v>118</v>
      </c>
      <c r="E10" s="32" t="s">
        <v>103</v>
      </c>
      <c r="F10" s="32" t="s">
        <v>104</v>
      </c>
      <c r="G10" s="55" t="s">
        <v>158</v>
      </c>
      <c r="H10" s="55" t="s">
        <v>201</v>
      </c>
      <c r="I10" s="55" t="s">
        <v>202</v>
      </c>
      <c r="J10" s="31" t="s">
        <v>203</v>
      </c>
      <c r="K10" s="31" t="s">
        <v>208</v>
      </c>
      <c r="L10" s="31" t="s">
        <v>120</v>
      </c>
      <c r="M10" s="31" t="s">
        <v>106</v>
      </c>
      <c r="N10" s="31" t="s">
        <v>159</v>
      </c>
      <c r="O10" s="31" t="s">
        <v>107</v>
      </c>
      <c r="P10" s="31" t="s">
        <v>122</v>
      </c>
      <c r="Q10" s="31" t="s">
        <v>124</v>
      </c>
      <c r="R10" s="31" t="s">
        <v>160</v>
      </c>
      <c r="S10" s="32" t="s">
        <v>162</v>
      </c>
      <c r="T10" s="32" t="s">
        <v>125</v>
      </c>
      <c r="U10" s="32" t="s">
        <v>126</v>
      </c>
      <c r="V10" s="32" t="s">
        <v>127</v>
      </c>
      <c r="W10" s="32" t="s">
        <v>161</v>
      </c>
    </row>
    <row r="11" spans="1:23">
      <c r="A11" s="44"/>
      <c r="B11" s="44"/>
      <c r="C11" s="44"/>
      <c r="D11" s="44"/>
      <c r="E11" s="44"/>
      <c r="F11" s="44"/>
      <c r="G11" s="44"/>
      <c r="H11" s="44"/>
      <c r="I11" s="44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/>
      <c r="U11" s="17"/>
      <c r="V11" s="17"/>
      <c r="W11" s="17"/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  <mergeCell ref="A1:W1"/>
    <mergeCell ref="A2:W2"/>
    <mergeCell ref="A4:W4"/>
    <mergeCell ref="A3:I3"/>
    <mergeCell ref="J3:W3"/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</mergeCells>
  <pageMargins left="0.16" right="0.16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2023-02-06T07:06:09Z</dcterms:modified>
</cp:coreProperties>
</file>